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chumarina\Desktop\ВОЛОНТЕРЫ\декабрь\"/>
    </mc:Choice>
  </mc:AlternateContent>
  <xr:revisionPtr revIDLastSave="0" documentId="13_ncr:1_{932CD4FE-03F4-4D84-BEA7-49557C788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gLwoi7MnBpucH6uHs65z4sL/ylg=="/>
    </ext>
  </extLst>
</workbook>
</file>

<file path=xl/calcChain.xml><?xml version="1.0" encoding="utf-8"?>
<calcChain xmlns="http://schemas.openxmlformats.org/spreadsheetml/2006/main">
  <c r="Z4" i="1" l="1"/>
  <c r="AA4" i="1"/>
  <c r="Z86" i="1"/>
  <c r="AA86" i="1"/>
  <c r="Z75" i="1"/>
  <c r="AA75" i="1"/>
  <c r="Z68" i="1"/>
  <c r="AA68" i="1"/>
  <c r="Z53" i="1"/>
  <c r="AA53" i="1"/>
  <c r="Z45" i="1"/>
  <c r="AA45" i="1"/>
  <c r="Z36" i="1"/>
  <c r="AA36" i="1"/>
  <c r="Z24" i="1"/>
  <c r="AA24" i="1"/>
  <c r="Z5" i="1"/>
  <c r="AA5" i="1"/>
  <c r="Z88" i="1"/>
  <c r="Z89" i="1"/>
  <c r="Z90" i="1"/>
  <c r="Z91" i="1"/>
  <c r="Z92" i="1"/>
  <c r="Z93" i="1"/>
  <c r="Z94" i="1"/>
  <c r="Z95" i="1"/>
  <c r="Z96" i="1"/>
  <c r="Z97" i="1"/>
  <c r="Z87" i="1"/>
  <c r="Z77" i="1"/>
  <c r="Z78" i="1"/>
  <c r="Z79" i="1"/>
  <c r="Z80" i="1"/>
  <c r="Z81" i="1"/>
  <c r="Z82" i="1"/>
  <c r="Z83" i="1"/>
  <c r="Z84" i="1"/>
  <c r="Z85" i="1"/>
  <c r="Z76" i="1"/>
  <c r="Z70" i="1"/>
  <c r="Z71" i="1"/>
  <c r="Z72" i="1"/>
  <c r="Z73" i="1"/>
  <c r="Z74" i="1"/>
  <c r="Z69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54" i="1"/>
  <c r="Z47" i="1"/>
  <c r="Z48" i="1"/>
  <c r="Z49" i="1"/>
  <c r="Z50" i="1"/>
  <c r="Z51" i="1"/>
  <c r="Z52" i="1"/>
  <c r="Z46" i="1"/>
  <c r="Z38" i="1"/>
  <c r="Z39" i="1"/>
  <c r="Z40" i="1"/>
  <c r="Z41" i="1"/>
  <c r="Z42" i="1"/>
  <c r="Z43" i="1"/>
  <c r="Z44" i="1"/>
  <c r="Z37" i="1"/>
  <c r="Z26" i="1"/>
  <c r="Z27" i="1"/>
  <c r="Z28" i="1"/>
  <c r="Z29" i="1"/>
  <c r="Z30" i="1"/>
  <c r="Z31" i="1"/>
  <c r="Z32" i="1"/>
  <c r="Z33" i="1"/>
  <c r="Z34" i="1"/>
  <c r="Z35" i="1"/>
  <c r="Z25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6" i="1"/>
  <c r="X88" i="1"/>
  <c r="X89" i="1"/>
  <c r="X90" i="1"/>
  <c r="X91" i="1"/>
  <c r="X92" i="1"/>
  <c r="X93" i="1"/>
  <c r="X94" i="1"/>
  <c r="X95" i="1"/>
  <c r="X96" i="1"/>
  <c r="X97" i="1"/>
  <c r="X87" i="1"/>
  <c r="X77" i="1"/>
  <c r="X78" i="1"/>
  <c r="X79" i="1"/>
  <c r="X80" i="1"/>
  <c r="X81" i="1"/>
  <c r="X82" i="1"/>
  <c r="X83" i="1"/>
  <c r="X84" i="1"/>
  <c r="X85" i="1"/>
  <c r="X76" i="1"/>
  <c r="X70" i="1"/>
  <c r="X71" i="1"/>
  <c r="X72" i="1"/>
  <c r="X73" i="1"/>
  <c r="X74" i="1"/>
  <c r="X69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54" i="1"/>
  <c r="X47" i="1"/>
  <c r="X48" i="1"/>
  <c r="X49" i="1"/>
  <c r="X50" i="1"/>
  <c r="X51" i="1"/>
  <c r="X52" i="1"/>
  <c r="X46" i="1"/>
  <c r="X38" i="1"/>
  <c r="X39" i="1"/>
  <c r="X40" i="1"/>
  <c r="X41" i="1"/>
  <c r="X42" i="1"/>
  <c r="X43" i="1"/>
  <c r="X44" i="1"/>
  <c r="X37" i="1"/>
  <c r="X26" i="1"/>
  <c r="X27" i="1"/>
  <c r="X28" i="1"/>
  <c r="X29" i="1"/>
  <c r="X30" i="1"/>
  <c r="X31" i="1"/>
  <c r="X32" i="1"/>
  <c r="X33" i="1"/>
  <c r="X34" i="1"/>
  <c r="X35" i="1"/>
  <c r="X25" i="1"/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6" i="1"/>
  <c r="Y86" i="1"/>
  <c r="X86" i="1" s="1"/>
  <c r="Y75" i="1"/>
  <c r="Y68" i="1"/>
  <c r="X68" i="1" s="1"/>
  <c r="Y53" i="1"/>
  <c r="X53" i="1" s="1"/>
  <c r="Y45" i="1"/>
  <c r="X45" i="1" s="1"/>
  <c r="Y36" i="1"/>
  <c r="X36" i="1" s="1"/>
  <c r="Y24" i="1"/>
  <c r="X24" i="1" s="1"/>
  <c r="Y5" i="1"/>
  <c r="X5" i="1" s="1"/>
  <c r="Y4" i="1" l="1"/>
  <c r="X4" i="1" s="1"/>
  <c r="X75" i="1"/>
  <c r="W86" i="1"/>
  <c r="W75" i="1"/>
  <c r="W68" i="1"/>
  <c r="V68" i="1" s="1"/>
  <c r="W53" i="1"/>
  <c r="W45" i="1"/>
  <c r="W36" i="1"/>
  <c r="W24" i="1"/>
  <c r="W5" i="1"/>
  <c r="V88" i="1"/>
  <c r="V89" i="1"/>
  <c r="V90" i="1"/>
  <c r="V91" i="1"/>
  <c r="V92" i="1"/>
  <c r="V93" i="1"/>
  <c r="V94" i="1"/>
  <c r="V95" i="1"/>
  <c r="V96" i="1"/>
  <c r="V97" i="1"/>
  <c r="V87" i="1"/>
  <c r="V77" i="1"/>
  <c r="V78" i="1"/>
  <c r="V79" i="1"/>
  <c r="V80" i="1"/>
  <c r="V81" i="1"/>
  <c r="V82" i="1"/>
  <c r="V83" i="1"/>
  <c r="V84" i="1"/>
  <c r="V85" i="1"/>
  <c r="V76" i="1"/>
  <c r="V70" i="1"/>
  <c r="V71" i="1"/>
  <c r="V72" i="1"/>
  <c r="V73" i="1"/>
  <c r="V74" i="1"/>
  <c r="V69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54" i="1"/>
  <c r="V47" i="1"/>
  <c r="V48" i="1"/>
  <c r="V49" i="1"/>
  <c r="V50" i="1"/>
  <c r="V51" i="1"/>
  <c r="V52" i="1"/>
  <c r="V46" i="1"/>
  <c r="V38" i="1"/>
  <c r="V39" i="1"/>
  <c r="V40" i="1"/>
  <c r="V41" i="1"/>
  <c r="V42" i="1"/>
  <c r="V43" i="1"/>
  <c r="V44" i="1"/>
  <c r="V37" i="1"/>
  <c r="V26" i="1"/>
  <c r="V27" i="1"/>
  <c r="V28" i="1"/>
  <c r="V29" i="1"/>
  <c r="V30" i="1"/>
  <c r="V31" i="1"/>
  <c r="V32" i="1"/>
  <c r="V33" i="1"/>
  <c r="V34" i="1"/>
  <c r="V35" i="1"/>
  <c r="V25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6" i="1"/>
  <c r="U5" i="1"/>
  <c r="U24" i="1"/>
  <c r="U36" i="1"/>
  <c r="T45" i="1"/>
  <c r="U45" i="1"/>
  <c r="U53" i="1"/>
  <c r="U68" i="1"/>
  <c r="U75" i="1"/>
  <c r="U86" i="1"/>
  <c r="T97" i="1"/>
  <c r="T96" i="1"/>
  <c r="T95" i="1"/>
  <c r="T94" i="1"/>
  <c r="T93" i="1"/>
  <c r="T92" i="1"/>
  <c r="T91" i="1"/>
  <c r="T90" i="1"/>
  <c r="T89" i="1"/>
  <c r="T88" i="1"/>
  <c r="T86" i="1" s="1"/>
  <c r="T87" i="1"/>
  <c r="T85" i="1"/>
  <c r="T84" i="1"/>
  <c r="T83" i="1"/>
  <c r="T82" i="1"/>
  <c r="T81" i="1"/>
  <c r="T80" i="1"/>
  <c r="T79" i="1"/>
  <c r="T78" i="1"/>
  <c r="T77" i="1"/>
  <c r="T76" i="1"/>
  <c r="T75" i="1" s="1"/>
  <c r="T74" i="1"/>
  <c r="T73" i="1"/>
  <c r="T72" i="1"/>
  <c r="T71" i="1"/>
  <c r="T70" i="1"/>
  <c r="T69" i="1"/>
  <c r="T68" i="1" s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 s="1"/>
  <c r="T52" i="1"/>
  <c r="T51" i="1"/>
  <c r="T50" i="1"/>
  <c r="T49" i="1"/>
  <c r="T48" i="1"/>
  <c r="T47" i="1"/>
  <c r="T46" i="1"/>
  <c r="T44" i="1"/>
  <c r="T43" i="1"/>
  <c r="T42" i="1"/>
  <c r="T41" i="1"/>
  <c r="T40" i="1"/>
  <c r="T39" i="1"/>
  <c r="T38" i="1"/>
  <c r="T37" i="1"/>
  <c r="T35" i="1"/>
  <c r="T34" i="1"/>
  <c r="T33" i="1"/>
  <c r="T32" i="1"/>
  <c r="T31" i="1"/>
  <c r="T30" i="1"/>
  <c r="T29" i="1"/>
  <c r="T28" i="1"/>
  <c r="T27" i="1"/>
  <c r="T26" i="1"/>
  <c r="T25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R44" i="1"/>
  <c r="R43" i="1"/>
  <c r="R42" i="1"/>
  <c r="R41" i="1"/>
  <c r="R40" i="1"/>
  <c r="R39" i="1"/>
  <c r="R38" i="1"/>
  <c r="R37" i="1"/>
  <c r="R86" i="1"/>
  <c r="S86" i="1"/>
  <c r="R75" i="1"/>
  <c r="S75" i="1"/>
  <c r="R68" i="1"/>
  <c r="S68" i="1"/>
  <c r="R53" i="1"/>
  <c r="S53" i="1"/>
  <c r="R45" i="1"/>
  <c r="S45" i="1"/>
  <c r="S36" i="1"/>
  <c r="R24" i="1"/>
  <c r="S24" i="1"/>
  <c r="R5" i="1"/>
  <c r="S5" i="1"/>
  <c r="V86" i="1" l="1"/>
  <c r="V75" i="1"/>
  <c r="V53" i="1"/>
  <c r="V45" i="1"/>
  <c r="V36" i="1"/>
  <c r="V24" i="1"/>
  <c r="W4" i="1"/>
  <c r="T5" i="1"/>
  <c r="T4" i="1" s="1"/>
  <c r="T24" i="1"/>
  <c r="R36" i="1"/>
  <c r="R4" i="1" s="1"/>
  <c r="T36" i="1"/>
  <c r="U4" i="1"/>
  <c r="V5" i="1"/>
  <c r="S4" i="1"/>
  <c r="V4" i="1" l="1"/>
  <c r="Q24" i="1"/>
  <c r="P86" i="1"/>
  <c r="Q86" i="1"/>
  <c r="P75" i="1"/>
  <c r="Q75" i="1"/>
  <c r="P68" i="1"/>
  <c r="Q68" i="1"/>
  <c r="P53" i="1"/>
  <c r="Q53" i="1"/>
  <c r="P45" i="1"/>
  <c r="Q45" i="1"/>
  <c r="P36" i="1"/>
  <c r="Q36" i="1"/>
  <c r="P24" i="1"/>
  <c r="P5" i="1"/>
  <c r="Q5" i="1"/>
  <c r="N97" i="1"/>
  <c r="N96" i="1"/>
  <c r="N95" i="1"/>
  <c r="N94" i="1"/>
  <c r="N93" i="1"/>
  <c r="N92" i="1"/>
  <c r="N91" i="1"/>
  <c r="N90" i="1"/>
  <c r="N89" i="1"/>
  <c r="N88" i="1"/>
  <c r="N87" i="1"/>
  <c r="O86" i="1"/>
  <c r="N85" i="1"/>
  <c r="N84" i="1"/>
  <c r="N83" i="1"/>
  <c r="N82" i="1"/>
  <c r="N81" i="1"/>
  <c r="N80" i="1"/>
  <c r="N75" i="1" s="1"/>
  <c r="N79" i="1"/>
  <c r="N78" i="1"/>
  <c r="N77" i="1"/>
  <c r="N76" i="1"/>
  <c r="O75" i="1"/>
  <c r="N74" i="1"/>
  <c r="N73" i="1"/>
  <c r="N72" i="1"/>
  <c r="N71" i="1"/>
  <c r="N70" i="1"/>
  <c r="N69" i="1"/>
  <c r="O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O53" i="1"/>
  <c r="N52" i="1"/>
  <c r="N51" i="1"/>
  <c r="N50" i="1"/>
  <c r="N49" i="1"/>
  <c r="N48" i="1"/>
  <c r="N47" i="1"/>
  <c r="N46" i="1"/>
  <c r="O45" i="1"/>
  <c r="N44" i="1"/>
  <c r="N43" i="1"/>
  <c r="N42" i="1"/>
  <c r="N41" i="1"/>
  <c r="N40" i="1"/>
  <c r="N39" i="1"/>
  <c r="N38" i="1"/>
  <c r="O36" i="1"/>
  <c r="O24" i="1"/>
  <c r="N35" i="1"/>
  <c r="N34" i="1"/>
  <c r="N33" i="1"/>
  <c r="N32" i="1"/>
  <c r="N31" i="1"/>
  <c r="N30" i="1"/>
  <c r="N29" i="1"/>
  <c r="N28" i="1"/>
  <c r="N27" i="1"/>
  <c r="N26" i="1"/>
  <c r="N25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O5" i="1"/>
  <c r="M37" i="1"/>
  <c r="M36" i="1" s="1"/>
  <c r="M5" i="1"/>
  <c r="M24" i="1"/>
  <c r="M45" i="1"/>
  <c r="M53" i="1"/>
  <c r="M68" i="1"/>
  <c r="M75" i="1"/>
  <c r="M86" i="1"/>
  <c r="L97" i="1"/>
  <c r="L96" i="1"/>
  <c r="L95" i="1"/>
  <c r="L94" i="1"/>
  <c r="L93" i="1"/>
  <c r="L92" i="1"/>
  <c r="L91" i="1"/>
  <c r="L90" i="1"/>
  <c r="L89" i="1"/>
  <c r="L88" i="1"/>
  <c r="L87" i="1"/>
  <c r="L85" i="1"/>
  <c r="L84" i="1"/>
  <c r="L83" i="1"/>
  <c r="L82" i="1"/>
  <c r="L81" i="1"/>
  <c r="L80" i="1"/>
  <c r="L79" i="1"/>
  <c r="L78" i="1"/>
  <c r="L77" i="1"/>
  <c r="L76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2" i="1"/>
  <c r="L51" i="1"/>
  <c r="L50" i="1"/>
  <c r="L49" i="1"/>
  <c r="L48" i="1"/>
  <c r="L47" i="1"/>
  <c r="L46" i="1"/>
  <c r="L44" i="1"/>
  <c r="L43" i="1"/>
  <c r="L42" i="1"/>
  <c r="L41" i="1"/>
  <c r="L40" i="1"/>
  <c r="L39" i="1"/>
  <c r="L38" i="1"/>
  <c r="L35" i="1"/>
  <c r="L34" i="1"/>
  <c r="L33" i="1"/>
  <c r="L32" i="1"/>
  <c r="L31" i="1"/>
  <c r="L30" i="1"/>
  <c r="L29" i="1"/>
  <c r="L28" i="1"/>
  <c r="L27" i="1"/>
  <c r="L26" i="1"/>
  <c r="L25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37" i="1"/>
  <c r="K36" i="1" s="1"/>
  <c r="K5" i="1"/>
  <c r="K24" i="1"/>
  <c r="K45" i="1"/>
  <c r="K53" i="1"/>
  <c r="K68" i="1"/>
  <c r="K75" i="1"/>
  <c r="K86" i="1"/>
  <c r="J97" i="1"/>
  <c r="J96" i="1"/>
  <c r="J95" i="1"/>
  <c r="J94" i="1"/>
  <c r="J93" i="1"/>
  <c r="J92" i="1"/>
  <c r="J91" i="1"/>
  <c r="J90" i="1"/>
  <c r="J89" i="1"/>
  <c r="J88" i="1"/>
  <c r="J87" i="1"/>
  <c r="J85" i="1"/>
  <c r="J84" i="1"/>
  <c r="J83" i="1"/>
  <c r="J82" i="1"/>
  <c r="J81" i="1"/>
  <c r="J80" i="1"/>
  <c r="J79" i="1"/>
  <c r="J78" i="1"/>
  <c r="J77" i="1"/>
  <c r="J76" i="1"/>
  <c r="J74" i="1"/>
  <c r="J73" i="1"/>
  <c r="J72" i="1"/>
  <c r="J71" i="1"/>
  <c r="J70" i="1"/>
  <c r="J69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2" i="1"/>
  <c r="J51" i="1"/>
  <c r="J50" i="1"/>
  <c r="J49" i="1"/>
  <c r="J48" i="1"/>
  <c r="J47" i="1"/>
  <c r="J46" i="1"/>
  <c r="J44" i="1"/>
  <c r="J43" i="1"/>
  <c r="J42" i="1"/>
  <c r="J41" i="1"/>
  <c r="J40" i="1"/>
  <c r="J39" i="1"/>
  <c r="J38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L53" i="1" l="1"/>
  <c r="N24" i="1"/>
  <c r="L5" i="1"/>
  <c r="L36" i="1"/>
  <c r="J36" i="1"/>
  <c r="M4" i="1"/>
  <c r="Q4" i="1"/>
  <c r="P4" i="1"/>
  <c r="J24" i="1"/>
  <c r="L68" i="1"/>
  <c r="N5" i="1"/>
  <c r="N53" i="1"/>
  <c r="J53" i="1"/>
  <c r="J68" i="1"/>
  <c r="L45" i="1"/>
  <c r="N86" i="1"/>
  <c r="L86" i="1"/>
  <c r="N68" i="1"/>
  <c r="J45" i="1"/>
  <c r="L75" i="1"/>
  <c r="J5" i="1"/>
  <c r="N45" i="1"/>
  <c r="J86" i="1"/>
  <c r="L24" i="1"/>
  <c r="J75" i="1"/>
  <c r="N37" i="1"/>
  <c r="N36" i="1"/>
  <c r="O4" i="1"/>
  <c r="K4" i="1"/>
  <c r="I86" i="1"/>
  <c r="H97" i="1"/>
  <c r="H96" i="1"/>
  <c r="H95" i="1"/>
  <c r="H94" i="1"/>
  <c r="H93" i="1"/>
  <c r="H92" i="1"/>
  <c r="H91" i="1"/>
  <c r="H90" i="1"/>
  <c r="H89" i="1"/>
  <c r="H88" i="1"/>
  <c r="H87" i="1"/>
  <c r="I75" i="1"/>
  <c r="H85" i="1"/>
  <c r="H84" i="1"/>
  <c r="H83" i="1"/>
  <c r="H82" i="1"/>
  <c r="H81" i="1"/>
  <c r="H80" i="1"/>
  <c r="H79" i="1"/>
  <c r="H78" i="1"/>
  <c r="H77" i="1"/>
  <c r="H76" i="1"/>
  <c r="I68" i="1"/>
  <c r="H74" i="1"/>
  <c r="H73" i="1"/>
  <c r="H72" i="1"/>
  <c r="H71" i="1"/>
  <c r="H70" i="1"/>
  <c r="H69" i="1"/>
  <c r="I53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46" i="1"/>
  <c r="H52" i="1"/>
  <c r="H51" i="1"/>
  <c r="H50" i="1"/>
  <c r="H49" i="1"/>
  <c r="H48" i="1"/>
  <c r="H47" i="1"/>
  <c r="I45" i="1"/>
  <c r="H44" i="1"/>
  <c r="H43" i="1"/>
  <c r="H42" i="1"/>
  <c r="H41" i="1"/>
  <c r="H40" i="1"/>
  <c r="H39" i="1"/>
  <c r="H38" i="1"/>
  <c r="H37" i="1"/>
  <c r="I36" i="1"/>
  <c r="H35" i="1"/>
  <c r="H34" i="1"/>
  <c r="H33" i="1"/>
  <c r="H32" i="1"/>
  <c r="H31" i="1"/>
  <c r="H30" i="1"/>
  <c r="H29" i="1"/>
  <c r="H28" i="1"/>
  <c r="H27" i="1"/>
  <c r="H26" i="1"/>
  <c r="H25" i="1"/>
  <c r="I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I5" i="1"/>
  <c r="F33" i="1"/>
  <c r="F34" i="1"/>
  <c r="F97" i="1"/>
  <c r="F96" i="1"/>
  <c r="F95" i="1"/>
  <c r="F94" i="1"/>
  <c r="F93" i="1"/>
  <c r="F92" i="1"/>
  <c r="F91" i="1"/>
  <c r="F90" i="1"/>
  <c r="F89" i="1"/>
  <c r="F88" i="1"/>
  <c r="F87" i="1"/>
  <c r="F85" i="1"/>
  <c r="F84" i="1"/>
  <c r="F83" i="1"/>
  <c r="F82" i="1"/>
  <c r="F81" i="1"/>
  <c r="F80" i="1"/>
  <c r="F79" i="1"/>
  <c r="F78" i="1"/>
  <c r="F77" i="1"/>
  <c r="F76" i="1"/>
  <c r="F74" i="1"/>
  <c r="F73" i="1"/>
  <c r="F72" i="1"/>
  <c r="F71" i="1"/>
  <c r="F70" i="1"/>
  <c r="F69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8" i="1"/>
  <c r="F47" i="1"/>
  <c r="F46" i="1"/>
  <c r="F44" i="1"/>
  <c r="F43" i="1"/>
  <c r="F42" i="1"/>
  <c r="F41" i="1"/>
  <c r="F40" i="1"/>
  <c r="F39" i="1"/>
  <c r="F38" i="1"/>
  <c r="F37" i="1"/>
  <c r="F35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G86" i="1"/>
  <c r="G75" i="1"/>
  <c r="G68" i="1"/>
  <c r="G53" i="1"/>
  <c r="G45" i="1"/>
  <c r="G36" i="1"/>
  <c r="G24" i="1"/>
  <c r="G5" i="1"/>
  <c r="D37" i="1"/>
  <c r="E86" i="1"/>
  <c r="E75" i="1"/>
  <c r="E68" i="1"/>
  <c r="E53" i="1"/>
  <c r="E45" i="1"/>
  <c r="E36" i="1"/>
  <c r="E24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3" i="1"/>
  <c r="D34" i="1"/>
  <c r="D35" i="1"/>
  <c r="D38" i="1"/>
  <c r="D39" i="1"/>
  <c r="D40" i="1"/>
  <c r="D41" i="1"/>
  <c r="D42" i="1"/>
  <c r="D43" i="1"/>
  <c r="D44" i="1"/>
  <c r="D46" i="1"/>
  <c r="D47" i="1"/>
  <c r="D48" i="1"/>
  <c r="D49" i="1"/>
  <c r="D50" i="1"/>
  <c r="D51" i="1"/>
  <c r="D52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D85" i="1"/>
  <c r="D87" i="1"/>
  <c r="D88" i="1"/>
  <c r="D89" i="1"/>
  <c r="D90" i="1"/>
  <c r="D91" i="1"/>
  <c r="D92" i="1"/>
  <c r="D93" i="1"/>
  <c r="D94" i="1"/>
  <c r="D95" i="1"/>
  <c r="D96" i="1"/>
  <c r="D97" i="1"/>
  <c r="D6" i="1"/>
  <c r="E5" i="1"/>
  <c r="C86" i="1"/>
  <c r="C75" i="1"/>
  <c r="C68" i="1"/>
  <c r="C53" i="1"/>
  <c r="C45" i="1"/>
  <c r="C36" i="1"/>
  <c r="C24" i="1"/>
  <c r="C5" i="1"/>
  <c r="H86" i="1" l="1"/>
  <c r="L4" i="1"/>
  <c r="J4" i="1"/>
  <c r="N4" i="1"/>
  <c r="F45" i="1"/>
  <c r="H75" i="1"/>
  <c r="H53" i="1"/>
  <c r="F75" i="1"/>
  <c r="H68" i="1"/>
  <c r="D45" i="1"/>
  <c r="F68" i="1"/>
  <c r="F53" i="1"/>
  <c r="C4" i="1"/>
  <c r="D5" i="1"/>
  <c r="F86" i="1"/>
  <c r="H5" i="1"/>
  <c r="D24" i="1"/>
  <c r="H45" i="1"/>
  <c r="F5" i="1"/>
  <c r="H24" i="1"/>
  <c r="H36" i="1"/>
  <c r="I4" i="1"/>
  <c r="F24" i="1"/>
  <c r="F36" i="1"/>
  <c r="G4" i="1"/>
  <c r="D86" i="1"/>
  <c r="D75" i="1"/>
  <c r="D68" i="1"/>
  <c r="D53" i="1"/>
  <c r="D36" i="1"/>
  <c r="E4" i="1"/>
  <c r="F4" i="1" l="1"/>
  <c r="H4" i="1"/>
  <c r="D4" i="1"/>
</calcChain>
</file>

<file path=xl/sharedStrings.xml><?xml version="1.0" encoding="utf-8"?>
<sst xmlns="http://schemas.openxmlformats.org/spreadsheetml/2006/main" count="134" uniqueCount="112">
  <si>
    <t>№ п/п</t>
  </si>
  <si>
    <t>Регион</t>
  </si>
  <si>
    <t>Всего</t>
  </si>
  <si>
    <t>за месяц</t>
  </si>
  <si>
    <t>Всего по Российской Федерации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</si>
  <si>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</si>
  <si>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</si>
  <si>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</si>
  <si>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</si>
  <si>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</si>
  <si>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</si>
  <si>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</si>
  <si>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</si>
  <si>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</si>
  <si>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</si>
  <si>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</si>
  <si>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</si>
  <si>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</si>
  <si>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</si>
  <si>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</si>
  <si>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</si>
  <si>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</si>
  <si>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</si>
  <si>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 xml:space="preserve">г. Москва </t>
  </si>
  <si>
    <t xml:space="preserve">Северо-Западная федеральный округ 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</si>
  <si>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</si>
  <si>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</si>
  <si>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</si>
  <si>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</si>
  <si>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</si>
  <si>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</si>
  <si>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</si>
  <si>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 xml:space="preserve">Новгородская область </t>
  </si>
  <si>
    <t>Псковская область</t>
  </si>
  <si>
    <t>Ненецкий автономный округ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</si>
  <si>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</si>
  <si>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</si>
  <si>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</si>
  <si>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</si>
  <si>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</si>
  <si>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</si>
  <si>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</si>
  <si>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</si>
  <si>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</si>
  <si>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</si>
  <si>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</si>
  <si>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</si>
  <si>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</si>
  <si>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</si>
  <si>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</si>
  <si>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</si>
  <si>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</si>
  <si>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</si>
  <si>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</si>
  <si>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 xml:space="preserve">Республика Башкортостан </t>
  </si>
  <si>
    <t>Республика Марий Эл</t>
  </si>
  <si>
    <t>Республика Мордовия</t>
  </si>
  <si>
    <t xml:space="preserve">Республика Татарстан 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</si>
  <si>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</si>
  <si>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</si>
  <si>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</si>
  <si>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</si>
  <si>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</si>
  <si>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</si>
  <si>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</si>
  <si>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</si>
  <si>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</si>
  <si>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</si>
  <si>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</si>
  <si>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</si>
  <si>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</si>
  <si>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</si>
  <si>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</si>
  <si>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 -Югра</t>
  </si>
  <si>
    <t>Ямало-Ненецкий автономный округ</t>
  </si>
  <si>
    <t>Сибирский федеральный округ</t>
  </si>
  <si>
    <t xml:space="preserve">Республика Алтай 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</si>
  <si>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</si>
  <si>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</si>
  <si>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</si>
  <si>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</si>
  <si>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</si>
  <si>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</si>
  <si>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</si>
  <si>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</si>
  <si>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</si>
  <si>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</si>
  <si>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</si>
  <si>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</si>
  <si>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</si>
  <si>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</si>
  <si>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</si>
  <si>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</si>
  <si>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</si>
  <si>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</si>
  <si>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</si>
  <si>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Чукотский автономный округ</t>
  </si>
  <si>
    <t>Еврейская автономная область</t>
  </si>
  <si>
    <t>всего</t>
  </si>
  <si>
    <t>на конец декабря 2023 г.</t>
  </si>
  <si>
    <t>январь 2024 г.</t>
  </si>
  <si>
    <t>февраль 2024 г.</t>
  </si>
  <si>
    <t>март 2024 г.</t>
  </si>
  <si>
    <t>апрель 2024 г.</t>
  </si>
  <si>
    <t>май 2024 г.</t>
  </si>
  <si>
    <t>июнь 2024 г.</t>
  </si>
  <si>
    <t>июль 2024 г.</t>
  </si>
  <si>
    <t>декабрь 2024 г.</t>
  </si>
  <si>
    <t>ноябрь 2024 г.</t>
  </si>
  <si>
    <t>октябрь 2024 г.</t>
  </si>
  <si>
    <t>сентябрь 2024 г.</t>
  </si>
  <si>
    <t>август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</si>
</sst>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rgb="FFD8D8D8"/>
      </patternFill>
    </fill>
    <fill>
      <patternFill patternType="solid">
        <fgColor theme="4" tint="0.79998168889431442"/>
        <bgColor rgb="FFD9E2F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8D8D8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3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7" fillId="9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6" borderId="45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9" fillId="11" borderId="26" xfId="0" applyFont="1" applyFill="1" applyBorder="1" applyAlignment="1">
      <alignment horizontal="center" vertical="center"/>
    </xf>
    <xf numFmtId="0" fontId="16" fillId="10" borderId="35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6" fillId="10" borderId="32" xfId="0" applyFont="1" applyFill="1" applyBorder="1" applyAlignment="1">
      <alignment horizontal="center" vertical="center"/>
    </xf>
    <xf numFmtId="0" fontId="6" fillId="11" borderId="31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2" fillId="10" borderId="26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49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9" fillId="11" borderId="46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/>
    </xf>
    <xf numFmtId="0" fontId="6" fillId="10" borderId="3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6" fillId="12" borderId="37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2" fillId="10" borderId="46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/>
    </xf>
    <xf numFmtId="0" fontId="9" fillId="11" borderId="31" xfId="0" applyFont="1" applyFill="1" applyBorder="1" applyAlignment="1">
      <alignment horizontal="center" vertical="center"/>
    </xf>
    <xf numFmtId="0" fontId="9" fillId="11" borderId="30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9" fillId="11" borderId="51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10" borderId="3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11" borderId="32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11" borderId="33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7" borderId="50" xfId="0" applyFont="1" applyFill="1" applyBorder="1" applyAlignment="1">
      <alignment horizontal="center" vertical="center"/>
    </xf>
    <xf numFmtId="0" fontId="21" fillId="7" borderId="50" xfId="0" applyFont="1" applyFill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38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23" fillId="0" borderId="0" xfId="0" applyFont="1"/>
    <xf numFmtId="0" fontId="19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19" fillId="10" borderId="14" xfId="0" applyFont="1" applyFill="1" applyBorder="1" applyAlignment="1">
      <alignment horizontal="center" vertical="center"/>
    </xf>
    <xf numFmtId="0" fontId="12" fillId="11" borderId="26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9" fillId="10" borderId="32" xfId="0" applyFont="1" applyFill="1" applyBorder="1" applyAlignment="1">
      <alignment horizontal="center" vertical="center"/>
    </xf>
    <xf numFmtId="0" fontId="19" fillId="11" borderId="31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9" fillId="12" borderId="35" xfId="0" applyFont="1" applyFill="1" applyBorder="1" applyAlignment="1">
      <alignment horizontal="center" vertical="center"/>
    </xf>
    <xf numFmtId="0" fontId="12" fillId="11" borderId="31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0" fontId="12" fillId="11" borderId="46" xfId="0" applyFont="1" applyFill="1" applyBorder="1" applyAlignment="1">
      <alignment horizontal="center" vertical="center"/>
    </xf>
    <xf numFmtId="0" fontId="19" fillId="10" borderId="33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9" fillId="11" borderId="30" xfId="0" applyFont="1" applyFill="1" applyBorder="1" applyAlignment="1">
      <alignment horizontal="center" vertical="center"/>
    </xf>
    <xf numFmtId="0" fontId="12" fillId="11" borderId="13" xfId="0" applyFont="1" applyFill="1" applyBorder="1" applyAlignment="1">
      <alignment horizontal="center" vertical="center"/>
    </xf>
    <xf numFmtId="0" fontId="19" fillId="12" borderId="37" xfId="0" applyFont="1" applyFill="1" applyBorder="1" applyAlignment="1">
      <alignment horizontal="center" vertical="center"/>
    </xf>
    <xf numFmtId="0" fontId="19" fillId="11" borderId="3" xfId="0" applyFont="1" applyFill="1" applyBorder="1" applyAlignment="1">
      <alignment horizontal="center" vertical="center"/>
    </xf>
    <xf numFmtId="0" fontId="12" fillId="11" borderId="30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19" fillId="4" borderId="36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3" borderId="14" xfId="0" applyFont="1" applyFill="1" applyBorder="1"/>
    <xf numFmtId="0" fontId="4" fillId="3" borderId="22" xfId="0" applyFont="1" applyFill="1" applyBorder="1"/>
    <xf numFmtId="0" fontId="2" fillId="2" borderId="43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2" xfId="0" applyFont="1" applyFill="1" applyBorder="1"/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1"/>
  <sheetViews>
    <sheetView tabSelected="1" view="pageBreakPreview" topLeftCell="K1" zoomScale="70" zoomScaleNormal="55" zoomScaleSheetLayoutView="70" workbookViewId="0">
      <selection activeCell="AB21" sqref="AB21"/>
    </sheetView>
  </sheetViews>
  <sheetFormatPr defaultColWidth="14.42578125" defaultRowHeight="15" customHeight="1" x14ac:dyDescent="0.35"/>
  <cols>
    <col min="1" max="1" width="12" customWidth="1"/>
    <col min="2" max="2" width="72.5703125" customWidth="1"/>
    <col min="3" max="3" width="43" style="2" customWidth="1"/>
    <col min="4" max="4" width="16.5703125" customWidth="1"/>
    <col min="5" max="5" width="24.140625" customWidth="1"/>
    <col min="6" max="6" width="18.42578125" customWidth="1"/>
    <col min="7" max="7" width="16.85546875" customWidth="1"/>
    <col min="8" max="8" width="18.42578125" customWidth="1"/>
    <col min="9" max="9" width="19.42578125" customWidth="1"/>
    <col min="10" max="10" width="16.85546875" customWidth="1"/>
    <col min="11" max="11" width="19.28515625" customWidth="1"/>
    <col min="12" max="12" width="15.5703125" customWidth="1"/>
    <col min="13" max="13" width="17.5703125" customWidth="1"/>
    <col min="14" max="14" width="16.85546875" customWidth="1"/>
    <col min="15" max="15" width="20" customWidth="1"/>
    <col min="16" max="16" width="19.7109375" customWidth="1"/>
    <col min="17" max="17" width="19" customWidth="1"/>
    <col min="18" max="18" width="15.5703125" customWidth="1"/>
    <col min="19" max="19" width="21.85546875" style="61" customWidth="1"/>
    <col min="20" max="20" width="23.85546875" style="61" customWidth="1"/>
    <col min="21" max="21" width="27.28515625" style="61" customWidth="1"/>
    <col min="22" max="22" width="23.42578125" customWidth="1"/>
    <col min="23" max="23" width="22.140625" customWidth="1"/>
    <col min="24" max="24" width="23.140625" customWidth="1"/>
    <col min="25" max="25" width="22.85546875" style="157" customWidth="1"/>
    <col min="26" max="26" width="22.5703125" style="86" customWidth="1"/>
    <col min="27" max="27" width="23.140625" style="77" customWidth="1"/>
    <col min="28" max="28" width="14.42578125" style="1"/>
  </cols>
  <sheetData>
    <row r="1" spans="1:28" ht="30" customHeight="1" thickBot="1" x14ac:dyDescent="0.4">
      <c r="A1" s="190" t="s">
        <v>0</v>
      </c>
      <c r="B1" s="193" t="s">
        <v>1</v>
      </c>
      <c r="C1" s="202" t="s">
        <v>99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1"/>
    </row>
    <row r="2" spans="1:28" ht="30" customHeight="1" x14ac:dyDescent="0.35">
      <c r="A2" s="191"/>
      <c r="B2" s="194"/>
      <c r="C2" s="203"/>
      <c r="D2" s="196" t="s">
        <v>100</v>
      </c>
      <c r="E2" s="197"/>
      <c r="F2" s="197" t="s">
        <v>101</v>
      </c>
      <c r="G2" s="197"/>
      <c r="H2" s="197" t="s">
        <v>102</v>
      </c>
      <c r="I2" s="206"/>
      <c r="J2" s="205" t="s">
        <v>103</v>
      </c>
      <c r="K2" s="198"/>
      <c r="L2" s="198" t="s">
        <v>104</v>
      </c>
      <c r="M2" s="198"/>
      <c r="N2" s="198" t="s">
        <v>105</v>
      </c>
      <c r="O2" s="199"/>
      <c r="P2" s="204" t="s">
        <v>106</v>
      </c>
      <c r="Q2" s="198"/>
      <c r="R2" s="198" t="s">
        <v>111</v>
      </c>
      <c r="S2" s="198"/>
      <c r="T2" s="198" t="s">
        <v>110</v>
      </c>
      <c r="U2" s="199"/>
      <c r="V2" s="205" t="s">
        <v>109</v>
      </c>
      <c r="W2" s="198"/>
      <c r="X2" s="198" t="s">
        <v>108</v>
      </c>
      <c r="Y2" s="198"/>
      <c r="Z2" s="198" t="s">
        <v>107</v>
      </c>
      <c r="AA2" s="199"/>
    </row>
    <row r="3" spans="1:28" ht="30" customHeight="1" thickBot="1" x14ac:dyDescent="0.4">
      <c r="A3" s="192"/>
      <c r="B3" s="195"/>
      <c r="C3" s="64" t="s">
        <v>2</v>
      </c>
      <c r="D3" s="36" t="s">
        <v>3</v>
      </c>
      <c r="E3" s="37" t="s">
        <v>98</v>
      </c>
      <c r="F3" s="37" t="s">
        <v>3</v>
      </c>
      <c r="G3" s="37" t="s">
        <v>98</v>
      </c>
      <c r="H3" s="37" t="s">
        <v>3</v>
      </c>
      <c r="I3" s="38" t="s">
        <v>98</v>
      </c>
      <c r="J3" s="59" t="s">
        <v>3</v>
      </c>
      <c r="K3" s="37" t="s">
        <v>98</v>
      </c>
      <c r="L3" s="37" t="s">
        <v>3</v>
      </c>
      <c r="M3" s="37" t="s">
        <v>98</v>
      </c>
      <c r="N3" s="37" t="s">
        <v>3</v>
      </c>
      <c r="O3" s="38" t="s">
        <v>98</v>
      </c>
      <c r="P3" s="36" t="s">
        <v>3</v>
      </c>
      <c r="Q3" s="37" t="s">
        <v>98</v>
      </c>
      <c r="R3" s="37" t="s">
        <v>3</v>
      </c>
      <c r="S3" s="37" t="s">
        <v>98</v>
      </c>
      <c r="T3" s="37" t="s">
        <v>3</v>
      </c>
      <c r="U3" s="38" t="s">
        <v>98</v>
      </c>
      <c r="V3" s="73" t="s">
        <v>3</v>
      </c>
      <c r="W3" s="75" t="s">
        <v>98</v>
      </c>
      <c r="X3" s="75" t="s">
        <v>3</v>
      </c>
      <c r="Y3" s="156" t="s">
        <v>98</v>
      </c>
      <c r="Z3" s="75" t="s">
        <v>3</v>
      </c>
      <c r="AA3" s="81" t="s">
        <v>98</v>
      </c>
    </row>
    <row r="4" spans="1:28" ht="30" customHeight="1" thickBot="1" x14ac:dyDescent="0.4">
      <c r="A4" s="10"/>
      <c r="B4" s="7" t="s">
        <v>4</v>
      </c>
      <c r="C4" s="90">
        <f>SUM(C5+C24+C36+C45+C53+C68+C75+C86)</f>
        <v>497087</v>
      </c>
      <c r="D4" s="62">
        <f t="shared" ref="D4:I4" si="0">D5+D24+D36+D45+D53+D68+D75+D86</f>
        <v>11899</v>
      </c>
      <c r="E4" s="63">
        <f t="shared" si="0"/>
        <v>508986</v>
      </c>
      <c r="F4" s="62">
        <f t="shared" si="0"/>
        <v>11496</v>
      </c>
      <c r="G4" s="63">
        <f t="shared" si="0"/>
        <v>520482</v>
      </c>
      <c r="H4" s="132">
        <f t="shared" si="0"/>
        <v>17330</v>
      </c>
      <c r="I4" s="133">
        <f t="shared" si="0"/>
        <v>537812</v>
      </c>
      <c r="J4" s="132">
        <f t="shared" ref="J4:O4" si="1">J5+J24+J36+J45+J53+J68+J75+J86</f>
        <v>15378</v>
      </c>
      <c r="K4" s="133">
        <f t="shared" si="1"/>
        <v>553190</v>
      </c>
      <c r="L4" s="132">
        <f t="shared" si="1"/>
        <v>14264</v>
      </c>
      <c r="M4" s="133">
        <f t="shared" si="1"/>
        <v>567454</v>
      </c>
      <c r="N4" s="132">
        <f t="shared" si="1"/>
        <v>11329</v>
      </c>
      <c r="O4" s="133">
        <f t="shared" si="1"/>
        <v>578783</v>
      </c>
      <c r="P4" s="132">
        <f t="shared" ref="P4:R4" si="2">P5+P24+P36+P45+P53+P68+P75+P86</f>
        <v>9732</v>
      </c>
      <c r="Q4" s="133">
        <f t="shared" ref="Q4:T4" si="3">Q5+Q24+Q36+Q45+Q53+Q68+Q75+Q86</f>
        <v>588515</v>
      </c>
      <c r="R4" s="132">
        <f t="shared" si="2"/>
        <v>9394</v>
      </c>
      <c r="S4" s="133">
        <f t="shared" si="3"/>
        <v>597909</v>
      </c>
      <c r="T4" s="132">
        <f t="shared" si="3"/>
        <v>20056</v>
      </c>
      <c r="U4" s="133">
        <f t="shared" ref="U4" si="4">U5+U24+U36+U45+U53+U68+U75+U86</f>
        <v>617965</v>
      </c>
      <c r="V4" s="148">
        <f>V5+V24+V36+V45+V53+V68+V75+V86</f>
        <v>20544</v>
      </c>
      <c r="W4" s="90">
        <f>W5+W24+W36+W45+W53+W68+W75+W86</f>
        <v>638509</v>
      </c>
      <c r="X4" s="148">
        <f>Y4-W4</f>
        <v>19585</v>
      </c>
      <c r="Y4" s="189">
        <f>Y5+Y24+Y36+Y45+Y53+Y68+Y75+Y86</f>
        <v>658094</v>
      </c>
      <c r="Z4" s="91">
        <f>Z5+Z24+Z36+Z45+Z53+Z68+Z75+Z86</f>
        <v>18718</v>
      </c>
      <c r="AA4" s="90">
        <f>AA5+AA24+AA36+AA45+AA53+AA68+AA75+AA86</f>
        <v>676812</v>
      </c>
    </row>
    <row r="5" spans="1:28" s="9" customFormat="1" ht="30" customHeight="1" thickBot="1" x14ac:dyDescent="0.4">
      <c r="A5" s="39"/>
      <c r="B5" s="40" t="s">
        <v>5</v>
      </c>
      <c r="C5" s="92">
        <f t="shared" ref="C5:I5" si="5">SUM(C6:C23)</f>
        <v>120306</v>
      </c>
      <c r="D5" s="41">
        <f t="shared" si="5"/>
        <v>3722</v>
      </c>
      <c r="E5" s="20">
        <f t="shared" si="5"/>
        <v>124028</v>
      </c>
      <c r="F5" s="41">
        <f t="shared" si="5"/>
        <v>2942</v>
      </c>
      <c r="G5" s="20">
        <f t="shared" si="5"/>
        <v>126970</v>
      </c>
      <c r="H5" s="41">
        <f t="shared" si="5"/>
        <v>4155</v>
      </c>
      <c r="I5" s="23">
        <f t="shared" si="5"/>
        <v>131125</v>
      </c>
      <c r="J5" s="41">
        <f t="shared" ref="J5:O5" si="6">SUM(J6:J23)</f>
        <v>4614</v>
      </c>
      <c r="K5" s="23">
        <f t="shared" si="6"/>
        <v>135739</v>
      </c>
      <c r="L5" s="41">
        <f t="shared" si="6"/>
        <v>3849</v>
      </c>
      <c r="M5" s="23">
        <f t="shared" si="6"/>
        <v>139588</v>
      </c>
      <c r="N5" s="41">
        <f t="shared" si="6"/>
        <v>3281</v>
      </c>
      <c r="O5" s="23">
        <f t="shared" si="6"/>
        <v>142869</v>
      </c>
      <c r="P5" s="41">
        <f t="shared" ref="P5:R5" si="7">SUM(P6:P23)</f>
        <v>2824</v>
      </c>
      <c r="Q5" s="23">
        <f t="shared" ref="Q5:T5" si="8">SUM(Q6:Q23)</f>
        <v>145693</v>
      </c>
      <c r="R5" s="41">
        <f t="shared" si="7"/>
        <v>2858</v>
      </c>
      <c r="S5" s="23">
        <f t="shared" si="8"/>
        <v>148551</v>
      </c>
      <c r="T5" s="41">
        <f t="shared" si="8"/>
        <v>6137</v>
      </c>
      <c r="U5" s="23">
        <f t="shared" ref="U5" si="9">SUM(U6:U23)</f>
        <v>154688</v>
      </c>
      <c r="V5" s="76">
        <f>W5-U5</f>
        <v>6402</v>
      </c>
      <c r="W5" s="92">
        <f>W6+W7+W8+W9+W10+W11+W12+W13+W14+W15+W16+W17+W18+W19+W20+W21+W22+W23</f>
        <v>161090</v>
      </c>
      <c r="X5" s="76">
        <f>Y5-W5</f>
        <v>6223</v>
      </c>
      <c r="Y5" s="153">
        <f>Y6+Y7+Y8+Y9+Y10+Y11+Y12+Y13+Y14+Y15+Y16+Y17+Y18+Y19+Y20+Y21+Y22+Y23</f>
        <v>167313</v>
      </c>
      <c r="Z5" s="74">
        <f>Z6+Z7+Z8+Z9+Z10+Z11+Z12+Z13+Z14+Z15+Z16+Z17+Z18+Z19+Z20+Z21+Z22+Z23</f>
        <v>8338</v>
      </c>
      <c r="AA5" s="92">
        <f>AA6+AA7+AA8+AA9+AA10+AA11+AA12+AA13+AA14+AA15+AA16+AA17+AA18+AA19+AA20+AA21+AA22+AA23</f>
        <v>175651</v>
      </c>
      <c r="AB5" s="8"/>
    </row>
    <row r="6" spans="1:28" ht="30" customHeight="1" x14ac:dyDescent="0.35">
      <c r="A6" s="11">
        <v>1</v>
      </c>
      <c r="B6" s="16" t="s">
        <v>6</v>
      </c>
      <c r="C6" s="82">
        <v>6687</v>
      </c>
      <c r="D6" s="27">
        <f>E6-C6</f>
        <v>193</v>
      </c>
      <c r="E6" s="5">
        <v>6880</v>
      </c>
      <c r="F6" s="27">
        <f>G6-E6</f>
        <v>102</v>
      </c>
      <c r="G6" s="5">
        <v>6982</v>
      </c>
      <c r="H6" s="27">
        <f>I6-G6</f>
        <v>202</v>
      </c>
      <c r="I6" s="28">
        <v>7184</v>
      </c>
      <c r="J6" s="32">
        <f>K6-I6</f>
        <v>202</v>
      </c>
      <c r="K6" s="5">
        <v>7386</v>
      </c>
      <c r="L6" s="32">
        <f>M6-K6</f>
        <v>126</v>
      </c>
      <c r="M6" s="5">
        <v>7512</v>
      </c>
      <c r="N6" s="32">
        <f>O6-M6</f>
        <v>145</v>
      </c>
      <c r="O6" s="28">
        <v>7657</v>
      </c>
      <c r="P6" s="48">
        <v>64</v>
      </c>
      <c r="Q6" s="52">
        <v>7721</v>
      </c>
      <c r="R6" s="16">
        <v>86</v>
      </c>
      <c r="S6" s="57">
        <v>7807</v>
      </c>
      <c r="T6" s="32">
        <f>U6-S6</f>
        <v>179</v>
      </c>
      <c r="U6" s="69">
        <v>7986</v>
      </c>
      <c r="V6" s="32">
        <f>W6-U6</f>
        <v>338</v>
      </c>
      <c r="W6" s="143">
        <v>8324</v>
      </c>
      <c r="X6" s="89">
        <f>Y6-W6</f>
        <v>351</v>
      </c>
      <c r="Y6" s="149">
        <v>8675</v>
      </c>
      <c r="Z6" s="88">
        <f>AA6-Y6</f>
        <v>482</v>
      </c>
      <c r="AA6" s="82">
        <v>9157</v>
      </c>
    </row>
    <row r="7" spans="1:28" ht="30" customHeight="1" x14ac:dyDescent="0.35">
      <c r="A7" s="94">
        <v>2</v>
      </c>
      <c r="B7" s="95" t="s">
        <v>7</v>
      </c>
      <c r="C7" s="96">
        <v>3218</v>
      </c>
      <c r="D7" s="97">
        <f t="shared" ref="D7:D70" si="10">E7-C7</f>
        <v>77</v>
      </c>
      <c r="E7" s="98">
        <v>3295</v>
      </c>
      <c r="F7" s="99">
        <f t="shared" ref="F7:F23" si="11">G7-E7</f>
        <v>63</v>
      </c>
      <c r="G7" s="100">
        <v>3358</v>
      </c>
      <c r="H7" s="99">
        <f t="shared" ref="H7:H23" si="12">I7-G7</f>
        <v>113</v>
      </c>
      <c r="I7" s="101">
        <v>3471</v>
      </c>
      <c r="J7" s="103">
        <f t="shared" ref="J7:J23" si="13">K7-I7</f>
        <v>64</v>
      </c>
      <c r="K7" s="98">
        <v>3535</v>
      </c>
      <c r="L7" s="102">
        <f t="shared" ref="L7:L23" si="14">M7-K7</f>
        <v>60</v>
      </c>
      <c r="M7" s="98">
        <v>3595</v>
      </c>
      <c r="N7" s="103">
        <f t="shared" ref="N7:N23" si="15">O7-M7</f>
        <v>107</v>
      </c>
      <c r="O7" s="104">
        <v>3702</v>
      </c>
      <c r="P7" s="105">
        <v>62</v>
      </c>
      <c r="Q7" s="106">
        <v>3764</v>
      </c>
      <c r="R7" s="99">
        <v>66</v>
      </c>
      <c r="S7" s="106">
        <v>3830</v>
      </c>
      <c r="T7" s="107">
        <f t="shared" ref="T7:T23" si="16">U7-S7</f>
        <v>131</v>
      </c>
      <c r="U7" s="108">
        <v>3961</v>
      </c>
      <c r="V7" s="137">
        <f t="shared" ref="V7:V23" si="17">W7-U7</f>
        <v>167</v>
      </c>
      <c r="W7" s="144">
        <v>4128</v>
      </c>
      <c r="X7" s="111">
        <f t="shared" ref="X7:X23" si="18">Y7-W7</f>
        <v>133</v>
      </c>
      <c r="Y7" s="150">
        <v>4261</v>
      </c>
      <c r="Z7" s="111">
        <f t="shared" ref="Z7:Z23" si="19">AA7-Y7</f>
        <v>102</v>
      </c>
      <c r="AA7" s="96">
        <v>4363</v>
      </c>
    </row>
    <row r="8" spans="1:28" ht="30" customHeight="1" x14ac:dyDescent="0.35">
      <c r="A8" s="12">
        <v>3</v>
      </c>
      <c r="B8" s="15" t="s">
        <v>8</v>
      </c>
      <c r="C8" s="83">
        <v>3542</v>
      </c>
      <c r="D8" s="24">
        <f t="shared" si="10"/>
        <v>86</v>
      </c>
      <c r="E8" s="3">
        <v>3628</v>
      </c>
      <c r="F8" s="15">
        <f t="shared" si="11"/>
        <v>52</v>
      </c>
      <c r="G8" s="3">
        <v>3680</v>
      </c>
      <c r="H8" s="15">
        <f t="shared" si="12"/>
        <v>138</v>
      </c>
      <c r="I8" s="29">
        <v>3818</v>
      </c>
      <c r="J8" s="32">
        <f t="shared" si="13"/>
        <v>111</v>
      </c>
      <c r="K8" s="3">
        <v>3929</v>
      </c>
      <c r="L8" s="31">
        <f t="shared" si="14"/>
        <v>63</v>
      </c>
      <c r="M8" s="3">
        <v>3992</v>
      </c>
      <c r="N8" s="32">
        <f t="shared" si="15"/>
        <v>46</v>
      </c>
      <c r="O8" s="28">
        <v>4038</v>
      </c>
      <c r="P8" s="47">
        <v>87</v>
      </c>
      <c r="Q8" s="53">
        <v>4125</v>
      </c>
      <c r="R8" s="15">
        <v>66</v>
      </c>
      <c r="S8" s="58">
        <v>4191</v>
      </c>
      <c r="T8" s="66">
        <f t="shared" si="16"/>
        <v>163</v>
      </c>
      <c r="U8" s="70">
        <v>4354</v>
      </c>
      <c r="V8" s="138">
        <f t="shared" si="17"/>
        <v>120</v>
      </c>
      <c r="W8" s="145">
        <v>4474</v>
      </c>
      <c r="X8" s="89">
        <f t="shared" si="18"/>
        <v>91</v>
      </c>
      <c r="Y8" s="151">
        <v>4565</v>
      </c>
      <c r="Z8" s="89">
        <f t="shared" si="19"/>
        <v>117</v>
      </c>
      <c r="AA8" s="83">
        <v>4682</v>
      </c>
    </row>
    <row r="9" spans="1:28" ht="30" customHeight="1" x14ac:dyDescent="0.35">
      <c r="A9" s="94">
        <v>4</v>
      </c>
      <c r="B9" s="95" t="s">
        <v>9</v>
      </c>
      <c r="C9" s="96">
        <v>6586</v>
      </c>
      <c r="D9" s="97">
        <f t="shared" si="10"/>
        <v>206</v>
      </c>
      <c r="E9" s="98">
        <v>6792</v>
      </c>
      <c r="F9" s="99">
        <f t="shared" si="11"/>
        <v>166</v>
      </c>
      <c r="G9" s="100">
        <v>6958</v>
      </c>
      <c r="H9" s="99">
        <f t="shared" si="12"/>
        <v>215</v>
      </c>
      <c r="I9" s="101">
        <v>7173</v>
      </c>
      <c r="J9" s="103">
        <f t="shared" si="13"/>
        <v>186</v>
      </c>
      <c r="K9" s="98">
        <v>7359</v>
      </c>
      <c r="L9" s="102">
        <f t="shared" si="14"/>
        <v>182</v>
      </c>
      <c r="M9" s="98">
        <v>7541</v>
      </c>
      <c r="N9" s="103">
        <f t="shared" si="15"/>
        <v>153</v>
      </c>
      <c r="O9" s="104">
        <v>7694</v>
      </c>
      <c r="P9" s="105">
        <v>105</v>
      </c>
      <c r="Q9" s="106">
        <v>7799</v>
      </c>
      <c r="R9" s="99">
        <v>123</v>
      </c>
      <c r="S9" s="106">
        <v>7922</v>
      </c>
      <c r="T9" s="107">
        <f t="shared" si="16"/>
        <v>285</v>
      </c>
      <c r="U9" s="108">
        <v>8207</v>
      </c>
      <c r="V9" s="137">
        <f t="shared" si="17"/>
        <v>221</v>
      </c>
      <c r="W9" s="144">
        <v>8428</v>
      </c>
      <c r="X9" s="111">
        <f t="shared" si="18"/>
        <v>169</v>
      </c>
      <c r="Y9" s="150">
        <v>8597</v>
      </c>
      <c r="Z9" s="111">
        <f t="shared" si="19"/>
        <v>222</v>
      </c>
      <c r="AA9" s="96">
        <v>8819</v>
      </c>
    </row>
    <row r="10" spans="1:28" ht="30" customHeight="1" x14ac:dyDescent="0.35">
      <c r="A10" s="12">
        <v>5</v>
      </c>
      <c r="B10" s="15" t="s">
        <v>10</v>
      </c>
      <c r="C10" s="83">
        <v>3778</v>
      </c>
      <c r="D10" s="24">
        <f t="shared" si="10"/>
        <v>64</v>
      </c>
      <c r="E10" s="3">
        <v>3842</v>
      </c>
      <c r="F10" s="15">
        <f t="shared" si="11"/>
        <v>148</v>
      </c>
      <c r="G10" s="3">
        <v>3990</v>
      </c>
      <c r="H10" s="15">
        <f t="shared" si="12"/>
        <v>89</v>
      </c>
      <c r="I10" s="29">
        <v>4079</v>
      </c>
      <c r="J10" s="32">
        <f t="shared" si="13"/>
        <v>101</v>
      </c>
      <c r="K10" s="3">
        <v>4180</v>
      </c>
      <c r="L10" s="31">
        <f t="shared" si="14"/>
        <v>72</v>
      </c>
      <c r="M10" s="3">
        <v>4252</v>
      </c>
      <c r="N10" s="32">
        <f t="shared" si="15"/>
        <v>50</v>
      </c>
      <c r="O10" s="28">
        <v>4302</v>
      </c>
      <c r="P10" s="47">
        <v>40</v>
      </c>
      <c r="Q10" s="53">
        <v>4342</v>
      </c>
      <c r="R10" s="15">
        <v>49</v>
      </c>
      <c r="S10" s="58">
        <v>4391</v>
      </c>
      <c r="T10" s="66">
        <f t="shared" si="16"/>
        <v>159</v>
      </c>
      <c r="U10" s="70">
        <v>4550</v>
      </c>
      <c r="V10" s="138">
        <f t="shared" si="17"/>
        <v>93</v>
      </c>
      <c r="W10" s="145">
        <v>4643</v>
      </c>
      <c r="X10" s="89">
        <f t="shared" si="18"/>
        <v>174</v>
      </c>
      <c r="Y10" s="79">
        <v>4817</v>
      </c>
      <c r="Z10" s="89">
        <f t="shared" si="19"/>
        <v>846</v>
      </c>
      <c r="AA10" s="83">
        <v>5663</v>
      </c>
    </row>
    <row r="11" spans="1:28" ht="30" customHeight="1" x14ac:dyDescent="0.35">
      <c r="A11" s="94">
        <v>6</v>
      </c>
      <c r="B11" s="95" t="s">
        <v>11</v>
      </c>
      <c r="C11" s="96">
        <v>2186</v>
      </c>
      <c r="D11" s="97">
        <f t="shared" si="10"/>
        <v>44</v>
      </c>
      <c r="E11" s="98">
        <v>2230</v>
      </c>
      <c r="F11" s="99">
        <f t="shared" si="11"/>
        <v>40</v>
      </c>
      <c r="G11" s="100">
        <v>2270</v>
      </c>
      <c r="H11" s="99">
        <f t="shared" si="12"/>
        <v>79</v>
      </c>
      <c r="I11" s="101">
        <v>2349</v>
      </c>
      <c r="J11" s="103">
        <f t="shared" si="13"/>
        <v>62</v>
      </c>
      <c r="K11" s="98">
        <v>2411</v>
      </c>
      <c r="L11" s="102">
        <f t="shared" si="14"/>
        <v>58</v>
      </c>
      <c r="M11" s="98">
        <v>2469</v>
      </c>
      <c r="N11" s="103">
        <f t="shared" si="15"/>
        <v>90</v>
      </c>
      <c r="O11" s="104">
        <v>2559</v>
      </c>
      <c r="P11" s="105">
        <v>109</v>
      </c>
      <c r="Q11" s="106">
        <v>2668</v>
      </c>
      <c r="R11" s="99">
        <v>49</v>
      </c>
      <c r="S11" s="106">
        <v>2717</v>
      </c>
      <c r="T11" s="107">
        <f t="shared" si="16"/>
        <v>70</v>
      </c>
      <c r="U11" s="108">
        <v>2787</v>
      </c>
      <c r="V11" s="137">
        <f t="shared" si="17"/>
        <v>90</v>
      </c>
      <c r="W11" s="144">
        <v>2877</v>
      </c>
      <c r="X11" s="111">
        <f t="shared" si="18"/>
        <v>92</v>
      </c>
      <c r="Y11" s="110">
        <v>2969</v>
      </c>
      <c r="Z11" s="111">
        <f t="shared" si="19"/>
        <v>82</v>
      </c>
      <c r="AA11" s="96">
        <v>3051</v>
      </c>
    </row>
    <row r="12" spans="1:28" ht="30" customHeight="1" x14ac:dyDescent="0.35">
      <c r="A12" s="12">
        <v>7</v>
      </c>
      <c r="B12" s="15" t="s">
        <v>12</v>
      </c>
      <c r="C12" s="83">
        <v>2038</v>
      </c>
      <c r="D12" s="24">
        <f t="shared" si="10"/>
        <v>35</v>
      </c>
      <c r="E12" s="3">
        <v>2073</v>
      </c>
      <c r="F12" s="15">
        <f t="shared" si="11"/>
        <v>35</v>
      </c>
      <c r="G12" s="3">
        <v>2108</v>
      </c>
      <c r="H12" s="15">
        <f t="shared" si="12"/>
        <v>75</v>
      </c>
      <c r="I12" s="29">
        <v>2183</v>
      </c>
      <c r="J12" s="32">
        <f t="shared" si="13"/>
        <v>25</v>
      </c>
      <c r="K12" s="3">
        <v>2208</v>
      </c>
      <c r="L12" s="31">
        <f t="shared" si="14"/>
        <v>22</v>
      </c>
      <c r="M12" s="3">
        <v>2230</v>
      </c>
      <c r="N12" s="32">
        <f t="shared" si="15"/>
        <v>43</v>
      </c>
      <c r="O12" s="28">
        <v>2273</v>
      </c>
      <c r="P12" s="47">
        <v>19</v>
      </c>
      <c r="Q12" s="53">
        <v>2292</v>
      </c>
      <c r="R12" s="15">
        <v>21</v>
      </c>
      <c r="S12" s="58">
        <v>2313</v>
      </c>
      <c r="T12" s="66">
        <f t="shared" si="16"/>
        <v>27</v>
      </c>
      <c r="U12" s="70">
        <v>2340</v>
      </c>
      <c r="V12" s="138">
        <f t="shared" si="17"/>
        <v>20</v>
      </c>
      <c r="W12" s="145">
        <v>2360</v>
      </c>
      <c r="X12" s="89">
        <f t="shared" si="18"/>
        <v>44</v>
      </c>
      <c r="Y12" s="79">
        <v>2404</v>
      </c>
      <c r="Z12" s="89">
        <f t="shared" si="19"/>
        <v>16</v>
      </c>
      <c r="AA12" s="83">
        <v>2420</v>
      </c>
    </row>
    <row r="13" spans="1:28" ht="30" customHeight="1" x14ac:dyDescent="0.35">
      <c r="A13" s="94">
        <v>8</v>
      </c>
      <c r="B13" s="95" t="s">
        <v>13</v>
      </c>
      <c r="C13" s="96">
        <v>4206</v>
      </c>
      <c r="D13" s="97">
        <f t="shared" si="10"/>
        <v>105</v>
      </c>
      <c r="E13" s="98">
        <v>4311</v>
      </c>
      <c r="F13" s="99">
        <f t="shared" si="11"/>
        <v>59</v>
      </c>
      <c r="G13" s="100">
        <v>4370</v>
      </c>
      <c r="H13" s="99">
        <f t="shared" si="12"/>
        <v>88</v>
      </c>
      <c r="I13" s="101">
        <v>4458</v>
      </c>
      <c r="J13" s="103">
        <f t="shared" si="13"/>
        <v>108</v>
      </c>
      <c r="K13" s="98">
        <v>4566</v>
      </c>
      <c r="L13" s="102">
        <f t="shared" si="14"/>
        <v>103</v>
      </c>
      <c r="M13" s="98">
        <v>4669</v>
      </c>
      <c r="N13" s="103">
        <f t="shared" si="15"/>
        <v>62</v>
      </c>
      <c r="O13" s="104">
        <v>4731</v>
      </c>
      <c r="P13" s="105">
        <v>75</v>
      </c>
      <c r="Q13" s="106">
        <v>4806</v>
      </c>
      <c r="R13" s="99">
        <v>149</v>
      </c>
      <c r="S13" s="106">
        <v>4955</v>
      </c>
      <c r="T13" s="107">
        <f t="shared" si="16"/>
        <v>131</v>
      </c>
      <c r="U13" s="108">
        <v>5086</v>
      </c>
      <c r="V13" s="137">
        <f t="shared" si="17"/>
        <v>103</v>
      </c>
      <c r="W13" s="144">
        <v>5189</v>
      </c>
      <c r="X13" s="111">
        <f t="shared" si="18"/>
        <v>109</v>
      </c>
      <c r="Y13" s="110">
        <v>5298</v>
      </c>
      <c r="Z13" s="111">
        <f t="shared" si="19"/>
        <v>95</v>
      </c>
      <c r="AA13" s="96">
        <v>5393</v>
      </c>
    </row>
    <row r="14" spans="1:28" s="166" customFormat="1" ht="30" customHeight="1" x14ac:dyDescent="0.35">
      <c r="A14" s="158">
        <v>9</v>
      </c>
      <c r="B14" s="138" t="s">
        <v>14</v>
      </c>
      <c r="C14" s="70">
        <v>6766</v>
      </c>
      <c r="D14" s="25">
        <f t="shared" si="10"/>
        <v>82</v>
      </c>
      <c r="E14" s="19">
        <v>6848</v>
      </c>
      <c r="F14" s="138">
        <f t="shared" si="11"/>
        <v>53</v>
      </c>
      <c r="G14" s="19">
        <v>6901</v>
      </c>
      <c r="H14" s="138">
        <f t="shared" si="12"/>
        <v>79</v>
      </c>
      <c r="I14" s="159">
        <v>6980</v>
      </c>
      <c r="J14" s="160">
        <f t="shared" si="13"/>
        <v>106</v>
      </c>
      <c r="K14" s="19">
        <v>7086</v>
      </c>
      <c r="L14" s="161">
        <f t="shared" si="14"/>
        <v>77</v>
      </c>
      <c r="M14" s="19">
        <v>7163</v>
      </c>
      <c r="N14" s="160">
        <f t="shared" si="15"/>
        <v>92</v>
      </c>
      <c r="O14" s="162">
        <v>7255</v>
      </c>
      <c r="P14" s="163">
        <v>52</v>
      </c>
      <c r="Q14" s="145">
        <v>7307</v>
      </c>
      <c r="R14" s="138">
        <v>44</v>
      </c>
      <c r="S14" s="164">
        <v>7351</v>
      </c>
      <c r="T14" s="66">
        <f t="shared" si="16"/>
        <v>196</v>
      </c>
      <c r="U14" s="70">
        <v>7547</v>
      </c>
      <c r="V14" s="138">
        <f t="shared" si="17"/>
        <v>67</v>
      </c>
      <c r="W14" s="145">
        <v>7614</v>
      </c>
      <c r="X14" s="89">
        <f t="shared" si="18"/>
        <v>109</v>
      </c>
      <c r="Y14" s="79">
        <v>7723</v>
      </c>
      <c r="Z14" s="89">
        <f t="shared" si="19"/>
        <v>91</v>
      </c>
      <c r="AA14" s="70">
        <v>7814</v>
      </c>
      <c r="AB14" s="165"/>
    </row>
    <row r="15" spans="1:28" ht="30" customHeight="1" x14ac:dyDescent="0.35">
      <c r="A15" s="94">
        <v>10</v>
      </c>
      <c r="B15" s="95" t="s">
        <v>15</v>
      </c>
      <c r="C15" s="96">
        <v>12277</v>
      </c>
      <c r="D15" s="97">
        <f t="shared" si="10"/>
        <v>359</v>
      </c>
      <c r="E15" s="98">
        <v>12636</v>
      </c>
      <c r="F15" s="99">
        <f t="shared" si="11"/>
        <v>300</v>
      </c>
      <c r="G15" s="100">
        <v>12936</v>
      </c>
      <c r="H15" s="99">
        <f t="shared" si="12"/>
        <v>369</v>
      </c>
      <c r="I15" s="101">
        <v>13305</v>
      </c>
      <c r="J15" s="103">
        <f t="shared" si="13"/>
        <v>326</v>
      </c>
      <c r="K15" s="98">
        <v>13631</v>
      </c>
      <c r="L15" s="102">
        <f t="shared" si="14"/>
        <v>354</v>
      </c>
      <c r="M15" s="98">
        <v>13985</v>
      </c>
      <c r="N15" s="103">
        <f t="shared" si="15"/>
        <v>264</v>
      </c>
      <c r="O15" s="104">
        <v>14249</v>
      </c>
      <c r="P15" s="105">
        <v>243</v>
      </c>
      <c r="Q15" s="106">
        <v>14492</v>
      </c>
      <c r="R15" s="99">
        <v>241</v>
      </c>
      <c r="S15" s="106">
        <v>14733</v>
      </c>
      <c r="T15" s="107">
        <f t="shared" si="16"/>
        <v>489</v>
      </c>
      <c r="U15" s="108">
        <v>15222</v>
      </c>
      <c r="V15" s="137">
        <f t="shared" si="17"/>
        <v>396</v>
      </c>
      <c r="W15" s="144">
        <v>15618</v>
      </c>
      <c r="X15" s="111">
        <f t="shared" si="18"/>
        <v>358</v>
      </c>
      <c r="Y15" s="110">
        <v>15976</v>
      </c>
      <c r="Z15" s="111">
        <f t="shared" si="19"/>
        <v>331</v>
      </c>
      <c r="AA15" s="96">
        <v>16307</v>
      </c>
    </row>
    <row r="16" spans="1:28" ht="30" customHeight="1" x14ac:dyDescent="0.35">
      <c r="A16" s="12">
        <v>11</v>
      </c>
      <c r="B16" s="15" t="s">
        <v>16</v>
      </c>
      <c r="C16" s="83">
        <v>2438</v>
      </c>
      <c r="D16" s="24">
        <f t="shared" si="10"/>
        <v>52</v>
      </c>
      <c r="E16" s="3">
        <v>2490</v>
      </c>
      <c r="F16" s="15">
        <f t="shared" si="11"/>
        <v>53</v>
      </c>
      <c r="G16" s="3">
        <v>2543</v>
      </c>
      <c r="H16" s="15">
        <f t="shared" si="12"/>
        <v>50</v>
      </c>
      <c r="I16" s="29">
        <v>2593</v>
      </c>
      <c r="J16" s="32">
        <f t="shared" si="13"/>
        <v>49</v>
      </c>
      <c r="K16" s="3">
        <v>2642</v>
      </c>
      <c r="L16" s="31">
        <f t="shared" si="14"/>
        <v>60</v>
      </c>
      <c r="M16" s="3">
        <v>2702</v>
      </c>
      <c r="N16" s="32">
        <f t="shared" si="15"/>
        <v>38</v>
      </c>
      <c r="O16" s="28">
        <v>2740</v>
      </c>
      <c r="P16" s="47">
        <v>42</v>
      </c>
      <c r="Q16" s="53">
        <v>2782</v>
      </c>
      <c r="R16" s="15">
        <v>24</v>
      </c>
      <c r="S16" s="58">
        <v>2806</v>
      </c>
      <c r="T16" s="66">
        <f t="shared" si="16"/>
        <v>79</v>
      </c>
      <c r="U16" s="70">
        <v>2885</v>
      </c>
      <c r="V16" s="138">
        <f t="shared" si="17"/>
        <v>98</v>
      </c>
      <c r="W16" s="145">
        <v>2983</v>
      </c>
      <c r="X16" s="89">
        <f t="shared" si="18"/>
        <v>73</v>
      </c>
      <c r="Y16" s="79">
        <v>3056</v>
      </c>
      <c r="Z16" s="89">
        <f t="shared" si="19"/>
        <v>50</v>
      </c>
      <c r="AA16" s="83">
        <v>3106</v>
      </c>
    </row>
    <row r="17" spans="1:28" ht="30" customHeight="1" x14ac:dyDescent="0.35">
      <c r="A17" s="94">
        <v>12</v>
      </c>
      <c r="B17" s="95" t="s">
        <v>17</v>
      </c>
      <c r="C17" s="96">
        <v>6140</v>
      </c>
      <c r="D17" s="97">
        <f t="shared" si="10"/>
        <v>178</v>
      </c>
      <c r="E17" s="98">
        <v>6318</v>
      </c>
      <c r="F17" s="99">
        <f t="shared" si="11"/>
        <v>150</v>
      </c>
      <c r="G17" s="100">
        <v>6468</v>
      </c>
      <c r="H17" s="99">
        <f t="shared" si="12"/>
        <v>93</v>
      </c>
      <c r="I17" s="101">
        <v>6561</v>
      </c>
      <c r="J17" s="103">
        <f t="shared" si="13"/>
        <v>179</v>
      </c>
      <c r="K17" s="98">
        <v>6740</v>
      </c>
      <c r="L17" s="102">
        <f t="shared" si="14"/>
        <v>141</v>
      </c>
      <c r="M17" s="98">
        <v>6881</v>
      </c>
      <c r="N17" s="103">
        <f t="shared" si="15"/>
        <v>82</v>
      </c>
      <c r="O17" s="104">
        <v>6963</v>
      </c>
      <c r="P17" s="105">
        <v>63</v>
      </c>
      <c r="Q17" s="106">
        <v>7026</v>
      </c>
      <c r="R17" s="99">
        <v>86</v>
      </c>
      <c r="S17" s="106">
        <v>7112</v>
      </c>
      <c r="T17" s="107">
        <f t="shared" si="16"/>
        <v>250</v>
      </c>
      <c r="U17" s="108">
        <v>7362</v>
      </c>
      <c r="V17" s="137">
        <f t="shared" si="17"/>
        <v>182</v>
      </c>
      <c r="W17" s="144">
        <v>7544</v>
      </c>
      <c r="X17" s="111">
        <f t="shared" si="18"/>
        <v>155</v>
      </c>
      <c r="Y17" s="110">
        <v>7699</v>
      </c>
      <c r="Z17" s="111">
        <f t="shared" si="19"/>
        <v>149</v>
      </c>
      <c r="AA17" s="96">
        <v>7848</v>
      </c>
    </row>
    <row r="18" spans="1:28" ht="30" customHeight="1" x14ac:dyDescent="0.35">
      <c r="A18" s="12">
        <v>13</v>
      </c>
      <c r="B18" s="15" t="s">
        <v>18</v>
      </c>
      <c r="C18" s="83">
        <v>3089</v>
      </c>
      <c r="D18" s="24">
        <f t="shared" si="10"/>
        <v>55</v>
      </c>
      <c r="E18" s="3">
        <v>3144</v>
      </c>
      <c r="F18" s="15">
        <f t="shared" si="11"/>
        <v>52</v>
      </c>
      <c r="G18" s="3">
        <v>3196</v>
      </c>
      <c r="H18" s="15">
        <f t="shared" si="12"/>
        <v>112</v>
      </c>
      <c r="I18" s="29">
        <v>3308</v>
      </c>
      <c r="J18" s="32">
        <f t="shared" si="13"/>
        <v>47</v>
      </c>
      <c r="K18" s="3">
        <v>3355</v>
      </c>
      <c r="L18" s="31">
        <f t="shared" si="14"/>
        <v>41</v>
      </c>
      <c r="M18" s="3">
        <v>3396</v>
      </c>
      <c r="N18" s="32">
        <f t="shared" si="15"/>
        <v>37</v>
      </c>
      <c r="O18" s="28">
        <v>3433</v>
      </c>
      <c r="P18" s="47">
        <v>46</v>
      </c>
      <c r="Q18" s="53">
        <v>3479</v>
      </c>
      <c r="R18" s="15">
        <v>44</v>
      </c>
      <c r="S18" s="58">
        <v>3523</v>
      </c>
      <c r="T18" s="66">
        <f t="shared" si="16"/>
        <v>81</v>
      </c>
      <c r="U18" s="70">
        <v>3604</v>
      </c>
      <c r="V18" s="138">
        <f t="shared" si="17"/>
        <v>107</v>
      </c>
      <c r="W18" s="145">
        <v>3711</v>
      </c>
      <c r="X18" s="89">
        <f t="shared" si="18"/>
        <v>87</v>
      </c>
      <c r="Y18" s="79">
        <v>3798</v>
      </c>
      <c r="Z18" s="89">
        <f t="shared" si="19"/>
        <v>54</v>
      </c>
      <c r="AA18" s="83">
        <v>3852</v>
      </c>
    </row>
    <row r="19" spans="1:28" ht="30" customHeight="1" x14ac:dyDescent="0.35">
      <c r="A19" s="94">
        <v>14</v>
      </c>
      <c r="B19" s="95" t="s">
        <v>19</v>
      </c>
      <c r="C19" s="96">
        <v>3304</v>
      </c>
      <c r="D19" s="97">
        <f t="shared" si="10"/>
        <v>67</v>
      </c>
      <c r="E19" s="98">
        <v>3371</v>
      </c>
      <c r="F19" s="99">
        <f t="shared" si="11"/>
        <v>93</v>
      </c>
      <c r="G19" s="100">
        <v>3464</v>
      </c>
      <c r="H19" s="99">
        <f t="shared" si="12"/>
        <v>106</v>
      </c>
      <c r="I19" s="101">
        <v>3570</v>
      </c>
      <c r="J19" s="103">
        <f t="shared" si="13"/>
        <v>102</v>
      </c>
      <c r="K19" s="98">
        <v>3672</v>
      </c>
      <c r="L19" s="102">
        <f t="shared" si="14"/>
        <v>44</v>
      </c>
      <c r="M19" s="98">
        <v>3716</v>
      </c>
      <c r="N19" s="103">
        <f t="shared" si="15"/>
        <v>43</v>
      </c>
      <c r="O19" s="104">
        <v>3759</v>
      </c>
      <c r="P19" s="105">
        <v>51</v>
      </c>
      <c r="Q19" s="106">
        <v>3810</v>
      </c>
      <c r="R19" s="99">
        <v>29</v>
      </c>
      <c r="S19" s="106">
        <v>3839</v>
      </c>
      <c r="T19" s="107">
        <f t="shared" si="16"/>
        <v>96</v>
      </c>
      <c r="U19" s="108">
        <v>3935</v>
      </c>
      <c r="V19" s="137">
        <f t="shared" si="17"/>
        <v>101</v>
      </c>
      <c r="W19" s="144">
        <v>4036</v>
      </c>
      <c r="X19" s="111">
        <f t="shared" si="18"/>
        <v>64</v>
      </c>
      <c r="Y19" s="110">
        <v>4100</v>
      </c>
      <c r="Z19" s="111">
        <f t="shared" si="19"/>
        <v>75</v>
      </c>
      <c r="AA19" s="96">
        <v>4175</v>
      </c>
    </row>
    <row r="20" spans="1:28" ht="30" customHeight="1" x14ac:dyDescent="0.35">
      <c r="A20" s="12">
        <v>15</v>
      </c>
      <c r="B20" s="15" t="s">
        <v>20</v>
      </c>
      <c r="C20" s="83">
        <v>2728</v>
      </c>
      <c r="D20" s="24">
        <f t="shared" si="10"/>
        <v>56</v>
      </c>
      <c r="E20" s="3">
        <v>2784</v>
      </c>
      <c r="F20" s="15">
        <f t="shared" si="11"/>
        <v>50</v>
      </c>
      <c r="G20" s="3">
        <v>2834</v>
      </c>
      <c r="H20" s="15">
        <f t="shared" si="12"/>
        <v>115</v>
      </c>
      <c r="I20" s="29">
        <v>2949</v>
      </c>
      <c r="J20" s="32">
        <f t="shared" si="13"/>
        <v>109</v>
      </c>
      <c r="K20" s="3">
        <v>3058</v>
      </c>
      <c r="L20" s="31">
        <f t="shared" si="14"/>
        <v>60</v>
      </c>
      <c r="M20" s="3">
        <v>3118</v>
      </c>
      <c r="N20" s="32">
        <f t="shared" si="15"/>
        <v>36</v>
      </c>
      <c r="O20" s="28">
        <v>3154</v>
      </c>
      <c r="P20" s="47">
        <v>46</v>
      </c>
      <c r="Q20" s="53">
        <v>3200</v>
      </c>
      <c r="R20" s="15">
        <v>40</v>
      </c>
      <c r="S20" s="58">
        <v>3240</v>
      </c>
      <c r="T20" s="66">
        <f t="shared" si="16"/>
        <v>91</v>
      </c>
      <c r="U20" s="70">
        <v>3331</v>
      </c>
      <c r="V20" s="138">
        <f t="shared" si="17"/>
        <v>84</v>
      </c>
      <c r="W20" s="145">
        <v>3415</v>
      </c>
      <c r="X20" s="89">
        <f t="shared" si="18"/>
        <v>81</v>
      </c>
      <c r="Y20" s="79">
        <v>3496</v>
      </c>
      <c r="Z20" s="89">
        <f t="shared" si="19"/>
        <v>75</v>
      </c>
      <c r="AA20" s="83">
        <v>3571</v>
      </c>
    </row>
    <row r="21" spans="1:28" ht="30" customHeight="1" x14ac:dyDescent="0.35">
      <c r="A21" s="94">
        <v>16</v>
      </c>
      <c r="B21" s="95" t="s">
        <v>21</v>
      </c>
      <c r="C21" s="96">
        <v>8941</v>
      </c>
      <c r="D21" s="97">
        <f t="shared" si="10"/>
        <v>160</v>
      </c>
      <c r="E21" s="98">
        <v>9101</v>
      </c>
      <c r="F21" s="99">
        <f t="shared" si="11"/>
        <v>134</v>
      </c>
      <c r="G21" s="100">
        <v>9235</v>
      </c>
      <c r="H21" s="99">
        <f t="shared" si="12"/>
        <v>226</v>
      </c>
      <c r="I21" s="101">
        <v>9461</v>
      </c>
      <c r="J21" s="103">
        <f t="shared" si="13"/>
        <v>281</v>
      </c>
      <c r="K21" s="98">
        <v>9742</v>
      </c>
      <c r="L21" s="102">
        <f t="shared" si="14"/>
        <v>137</v>
      </c>
      <c r="M21" s="98">
        <v>9879</v>
      </c>
      <c r="N21" s="103">
        <f t="shared" si="15"/>
        <v>137</v>
      </c>
      <c r="O21" s="104">
        <v>10016</v>
      </c>
      <c r="P21" s="105">
        <v>145</v>
      </c>
      <c r="Q21" s="106">
        <v>10161</v>
      </c>
      <c r="R21" s="99">
        <v>146</v>
      </c>
      <c r="S21" s="106">
        <v>10307</v>
      </c>
      <c r="T21" s="107">
        <f t="shared" si="16"/>
        <v>265</v>
      </c>
      <c r="U21" s="108">
        <v>10572</v>
      </c>
      <c r="V21" s="137">
        <f t="shared" si="17"/>
        <v>394</v>
      </c>
      <c r="W21" s="144">
        <v>10966</v>
      </c>
      <c r="X21" s="111">
        <f t="shared" si="18"/>
        <v>692</v>
      </c>
      <c r="Y21" s="110">
        <v>11658</v>
      </c>
      <c r="Z21" s="111">
        <f t="shared" si="19"/>
        <v>1972</v>
      </c>
      <c r="AA21" s="96">
        <v>13630</v>
      </c>
    </row>
    <row r="22" spans="1:28" ht="30" customHeight="1" x14ac:dyDescent="0.35">
      <c r="A22" s="12">
        <v>17</v>
      </c>
      <c r="B22" s="15" t="s">
        <v>22</v>
      </c>
      <c r="C22" s="83">
        <v>4621</v>
      </c>
      <c r="D22" s="24">
        <f t="shared" si="10"/>
        <v>116</v>
      </c>
      <c r="E22" s="3">
        <v>4737</v>
      </c>
      <c r="F22" s="15">
        <f t="shared" si="11"/>
        <v>116</v>
      </c>
      <c r="G22" s="3">
        <v>4853</v>
      </c>
      <c r="H22" s="15">
        <f t="shared" si="12"/>
        <v>208</v>
      </c>
      <c r="I22" s="29">
        <v>5061</v>
      </c>
      <c r="J22" s="32">
        <f t="shared" si="13"/>
        <v>189</v>
      </c>
      <c r="K22" s="3">
        <v>5250</v>
      </c>
      <c r="L22" s="31">
        <f t="shared" si="14"/>
        <v>194</v>
      </c>
      <c r="M22" s="3">
        <v>5444</v>
      </c>
      <c r="N22" s="32">
        <f t="shared" si="15"/>
        <v>104</v>
      </c>
      <c r="O22" s="28">
        <v>5548</v>
      </c>
      <c r="P22" s="47">
        <v>83</v>
      </c>
      <c r="Q22" s="53">
        <v>5631</v>
      </c>
      <c r="R22" s="15">
        <v>90</v>
      </c>
      <c r="S22" s="58">
        <v>5721</v>
      </c>
      <c r="T22" s="66">
        <f t="shared" si="16"/>
        <v>214</v>
      </c>
      <c r="U22" s="70">
        <v>5935</v>
      </c>
      <c r="V22" s="138">
        <f t="shared" si="17"/>
        <v>222</v>
      </c>
      <c r="W22" s="145">
        <v>6157</v>
      </c>
      <c r="X22" s="89">
        <f t="shared" si="18"/>
        <v>209</v>
      </c>
      <c r="Y22" s="79">
        <v>6366</v>
      </c>
      <c r="Z22" s="89">
        <f t="shared" si="19"/>
        <v>188</v>
      </c>
      <c r="AA22" s="83">
        <v>6554</v>
      </c>
    </row>
    <row r="23" spans="1:28" ht="30" customHeight="1" thickBot="1" x14ac:dyDescent="0.4">
      <c r="A23" s="112">
        <v>18</v>
      </c>
      <c r="B23" s="113" t="s">
        <v>23</v>
      </c>
      <c r="C23" s="114">
        <v>37761</v>
      </c>
      <c r="D23" s="115">
        <f t="shared" si="10"/>
        <v>1787</v>
      </c>
      <c r="E23" s="109">
        <v>39548</v>
      </c>
      <c r="F23" s="99">
        <f t="shared" si="11"/>
        <v>1276</v>
      </c>
      <c r="G23" s="100">
        <v>40824</v>
      </c>
      <c r="H23" s="99">
        <f t="shared" si="12"/>
        <v>1798</v>
      </c>
      <c r="I23" s="101">
        <v>42622</v>
      </c>
      <c r="J23" s="103">
        <f t="shared" si="13"/>
        <v>2367</v>
      </c>
      <c r="K23" s="117">
        <v>44989</v>
      </c>
      <c r="L23" s="116">
        <f t="shared" si="14"/>
        <v>2055</v>
      </c>
      <c r="M23" s="117">
        <v>47044</v>
      </c>
      <c r="N23" s="118">
        <f t="shared" si="15"/>
        <v>1752</v>
      </c>
      <c r="O23" s="119">
        <v>48796</v>
      </c>
      <c r="P23" s="120">
        <v>1492</v>
      </c>
      <c r="Q23" s="121">
        <v>50288</v>
      </c>
      <c r="R23" s="122">
        <v>1505</v>
      </c>
      <c r="S23" s="121">
        <v>51793</v>
      </c>
      <c r="T23" s="123">
        <f t="shared" si="16"/>
        <v>3231</v>
      </c>
      <c r="U23" s="124">
        <v>55024</v>
      </c>
      <c r="V23" s="139">
        <f t="shared" si="17"/>
        <v>3599</v>
      </c>
      <c r="W23" s="146">
        <v>58623</v>
      </c>
      <c r="X23" s="126">
        <f t="shared" si="18"/>
        <v>3232</v>
      </c>
      <c r="Y23" s="125">
        <v>61855</v>
      </c>
      <c r="Z23" s="126">
        <f t="shared" si="19"/>
        <v>3391</v>
      </c>
      <c r="AA23" s="114">
        <v>65246</v>
      </c>
    </row>
    <row r="24" spans="1:28" ht="30" customHeight="1" thickBot="1" x14ac:dyDescent="0.4">
      <c r="A24" s="42"/>
      <c r="B24" s="40" t="s">
        <v>24</v>
      </c>
      <c r="C24" s="92">
        <f t="shared" ref="C24:I24" si="20">SUM(C25:C35)</f>
        <v>57289</v>
      </c>
      <c r="D24" s="41">
        <f t="shared" si="20"/>
        <v>1181</v>
      </c>
      <c r="E24" s="20">
        <f t="shared" si="20"/>
        <v>58470</v>
      </c>
      <c r="F24" s="41">
        <f t="shared" si="20"/>
        <v>1167</v>
      </c>
      <c r="G24" s="20">
        <f t="shared" si="20"/>
        <v>59637</v>
      </c>
      <c r="H24" s="41">
        <f t="shared" si="20"/>
        <v>1680</v>
      </c>
      <c r="I24" s="23">
        <f t="shared" si="20"/>
        <v>61317</v>
      </c>
      <c r="J24" s="41">
        <f t="shared" ref="J24:N24" si="21">SUM(J25:J35)</f>
        <v>1842</v>
      </c>
      <c r="K24" s="23">
        <f t="shared" ref="K24:O24" si="22">SUM(K25:K35)</f>
        <v>63159</v>
      </c>
      <c r="L24" s="41">
        <f t="shared" si="21"/>
        <v>1700</v>
      </c>
      <c r="M24" s="23">
        <f t="shared" si="22"/>
        <v>64859</v>
      </c>
      <c r="N24" s="41">
        <f t="shared" si="21"/>
        <v>1760</v>
      </c>
      <c r="O24" s="23">
        <f t="shared" si="22"/>
        <v>66619</v>
      </c>
      <c r="P24" s="41">
        <f t="shared" ref="P24:U24" si="23">SUM(P25:P35)</f>
        <v>1307</v>
      </c>
      <c r="Q24" s="23">
        <f t="shared" si="23"/>
        <v>67926</v>
      </c>
      <c r="R24" s="41">
        <f t="shared" si="23"/>
        <v>1148</v>
      </c>
      <c r="S24" s="23">
        <f t="shared" si="23"/>
        <v>69074</v>
      </c>
      <c r="T24" s="41">
        <f t="shared" si="23"/>
        <v>2392</v>
      </c>
      <c r="U24" s="23">
        <f t="shared" si="23"/>
        <v>71466</v>
      </c>
      <c r="V24" s="87">
        <f>W24-U24</f>
        <v>2047</v>
      </c>
      <c r="W24" s="92">
        <f>W25+W26+W27+W28+W29+W30+W31+W32+W33+W34+W35</f>
        <v>73513</v>
      </c>
      <c r="X24" s="87">
        <f>Y24-W24</f>
        <v>1940</v>
      </c>
      <c r="Y24" s="154">
        <f>Y25+Y26+Y27+Y28+Y29+Y30+Y31+Y32+Y33+Y34+Y35</f>
        <v>75453</v>
      </c>
      <c r="Z24" s="74">
        <f>Z25+Z26+Z27+Z28+Z29+Z30+Z31+Z32+Z33+Z34+Z35</f>
        <v>1541</v>
      </c>
      <c r="AA24" s="92">
        <f>AA25+AA26+AA27+AA28+AA29+AA30+AA31+AA32+AA33+AA34+AA35</f>
        <v>76994</v>
      </c>
    </row>
    <row r="25" spans="1:28" ht="30" customHeight="1" x14ac:dyDescent="0.35">
      <c r="A25" s="11">
        <v>19</v>
      </c>
      <c r="B25" s="16" t="s">
        <v>25</v>
      </c>
      <c r="C25" s="82">
        <v>1880</v>
      </c>
      <c r="D25" s="27">
        <f t="shared" si="10"/>
        <v>33</v>
      </c>
      <c r="E25" s="5">
        <v>1913</v>
      </c>
      <c r="F25" s="27">
        <f t="shared" ref="F25:F35" si="24">G25-E25</f>
        <v>38</v>
      </c>
      <c r="G25" s="5">
        <v>1951</v>
      </c>
      <c r="H25" s="27">
        <f>I25-G25</f>
        <v>50</v>
      </c>
      <c r="I25" s="28">
        <v>2001</v>
      </c>
      <c r="J25" s="32">
        <f t="shared" ref="J25:J35" si="25">K25-I25</f>
        <v>100</v>
      </c>
      <c r="K25" s="5">
        <v>2101</v>
      </c>
      <c r="L25" s="32">
        <f>M25-K25</f>
        <v>66</v>
      </c>
      <c r="M25" s="5">
        <v>2167</v>
      </c>
      <c r="N25" s="32">
        <f t="shared" ref="N25:N35" si="26">O25-M25</f>
        <v>37</v>
      </c>
      <c r="O25" s="28">
        <v>2204</v>
      </c>
      <c r="P25" s="48">
        <v>49</v>
      </c>
      <c r="Q25" s="52">
        <v>2253</v>
      </c>
      <c r="R25" s="16">
        <v>33</v>
      </c>
      <c r="S25" s="52">
        <v>2286</v>
      </c>
      <c r="T25" s="65">
        <f t="shared" ref="T25:T35" si="27">U25-S25</f>
        <v>38</v>
      </c>
      <c r="U25" s="69">
        <v>2324</v>
      </c>
      <c r="V25" s="140">
        <f>W25-U25</f>
        <v>79</v>
      </c>
      <c r="W25" s="143">
        <v>2403</v>
      </c>
      <c r="X25" s="89">
        <f>Y25-W25</f>
        <v>106</v>
      </c>
      <c r="Y25" s="78">
        <v>2509</v>
      </c>
      <c r="Z25" s="89">
        <f>AA25-Y25</f>
        <v>150</v>
      </c>
      <c r="AA25" s="82">
        <v>2659</v>
      </c>
    </row>
    <row r="26" spans="1:28" s="166" customFormat="1" ht="30" customHeight="1" x14ac:dyDescent="0.35">
      <c r="A26" s="167">
        <v>20</v>
      </c>
      <c r="B26" s="137" t="s">
        <v>26</v>
      </c>
      <c r="C26" s="168">
        <v>5509</v>
      </c>
      <c r="D26" s="115">
        <f t="shared" si="10"/>
        <v>83</v>
      </c>
      <c r="E26" s="109">
        <v>5592</v>
      </c>
      <c r="F26" s="169">
        <f t="shared" si="24"/>
        <v>58</v>
      </c>
      <c r="G26" s="150">
        <v>5650</v>
      </c>
      <c r="H26" s="169">
        <f t="shared" ref="H26:H35" si="28">I26-G26</f>
        <v>97</v>
      </c>
      <c r="I26" s="170">
        <v>5747</v>
      </c>
      <c r="J26" s="171">
        <f t="shared" si="25"/>
        <v>104</v>
      </c>
      <c r="K26" s="109">
        <v>5851</v>
      </c>
      <c r="L26" s="171">
        <f t="shared" ref="L26:L35" si="29">M26-K26</f>
        <v>105</v>
      </c>
      <c r="M26" s="109">
        <v>5956</v>
      </c>
      <c r="N26" s="172">
        <f t="shared" si="26"/>
        <v>59</v>
      </c>
      <c r="O26" s="173">
        <v>6015</v>
      </c>
      <c r="P26" s="174">
        <v>43</v>
      </c>
      <c r="Q26" s="144">
        <v>6058</v>
      </c>
      <c r="R26" s="169">
        <v>51</v>
      </c>
      <c r="S26" s="175">
        <v>6109</v>
      </c>
      <c r="T26" s="107">
        <f t="shared" si="27"/>
        <v>122</v>
      </c>
      <c r="U26" s="108">
        <v>6231</v>
      </c>
      <c r="V26" s="137">
        <f t="shared" ref="V26:V35" si="30">W26-U26</f>
        <v>133</v>
      </c>
      <c r="W26" s="144">
        <v>6364</v>
      </c>
      <c r="X26" s="111">
        <f t="shared" ref="X26:X35" si="31">Y26-W26</f>
        <v>122</v>
      </c>
      <c r="Y26" s="110">
        <v>6486</v>
      </c>
      <c r="Z26" s="111">
        <f t="shared" ref="Z26:Z35" si="32">AA26-Y26</f>
        <v>77</v>
      </c>
      <c r="AA26" s="168">
        <v>6563</v>
      </c>
      <c r="AB26" s="165"/>
    </row>
    <row r="27" spans="1:28" s="166" customFormat="1" ht="30" customHeight="1" x14ac:dyDescent="0.35">
      <c r="A27" s="158">
        <v>21</v>
      </c>
      <c r="B27" s="138" t="s">
        <v>27</v>
      </c>
      <c r="C27" s="70">
        <v>3561</v>
      </c>
      <c r="D27" s="25">
        <f t="shared" si="10"/>
        <v>81</v>
      </c>
      <c r="E27" s="19">
        <v>3642</v>
      </c>
      <c r="F27" s="138">
        <f t="shared" si="24"/>
        <v>84</v>
      </c>
      <c r="G27" s="19">
        <v>3726</v>
      </c>
      <c r="H27" s="138">
        <f t="shared" si="28"/>
        <v>136</v>
      </c>
      <c r="I27" s="159">
        <v>3862</v>
      </c>
      <c r="J27" s="161">
        <f t="shared" si="25"/>
        <v>67</v>
      </c>
      <c r="K27" s="19">
        <v>3929</v>
      </c>
      <c r="L27" s="161">
        <f t="shared" si="29"/>
        <v>81</v>
      </c>
      <c r="M27" s="19">
        <v>4010</v>
      </c>
      <c r="N27" s="160">
        <f t="shared" si="26"/>
        <v>61</v>
      </c>
      <c r="O27" s="162">
        <v>4071</v>
      </c>
      <c r="P27" s="163">
        <v>74</v>
      </c>
      <c r="Q27" s="145">
        <v>4145</v>
      </c>
      <c r="R27" s="138">
        <v>46</v>
      </c>
      <c r="S27" s="143">
        <v>4191</v>
      </c>
      <c r="T27" s="66">
        <f t="shared" si="27"/>
        <v>88</v>
      </c>
      <c r="U27" s="70">
        <v>4279</v>
      </c>
      <c r="V27" s="138">
        <f t="shared" si="30"/>
        <v>112</v>
      </c>
      <c r="W27" s="145">
        <v>4391</v>
      </c>
      <c r="X27" s="89">
        <f t="shared" si="31"/>
        <v>83</v>
      </c>
      <c r="Y27" s="151">
        <v>4474</v>
      </c>
      <c r="Z27" s="89">
        <f t="shared" si="32"/>
        <v>71</v>
      </c>
      <c r="AA27" s="70">
        <v>4545</v>
      </c>
      <c r="AB27" s="165"/>
    </row>
    <row r="28" spans="1:28" ht="30" customHeight="1" x14ac:dyDescent="0.35">
      <c r="A28" s="94">
        <v>22</v>
      </c>
      <c r="B28" s="95" t="s">
        <v>28</v>
      </c>
      <c r="C28" s="96">
        <v>3556</v>
      </c>
      <c r="D28" s="97">
        <f t="shared" si="10"/>
        <v>67</v>
      </c>
      <c r="E28" s="98">
        <v>3623</v>
      </c>
      <c r="F28" s="99">
        <f t="shared" si="24"/>
        <v>65</v>
      </c>
      <c r="G28" s="100">
        <v>3688</v>
      </c>
      <c r="H28" s="99">
        <f t="shared" si="28"/>
        <v>95</v>
      </c>
      <c r="I28" s="101">
        <v>3783</v>
      </c>
      <c r="J28" s="102">
        <f t="shared" si="25"/>
        <v>72</v>
      </c>
      <c r="K28" s="98">
        <v>3855</v>
      </c>
      <c r="L28" s="102">
        <f t="shared" si="29"/>
        <v>72</v>
      </c>
      <c r="M28" s="98">
        <v>3927</v>
      </c>
      <c r="N28" s="103">
        <f t="shared" si="26"/>
        <v>81</v>
      </c>
      <c r="O28" s="104">
        <v>4008</v>
      </c>
      <c r="P28" s="105">
        <v>72</v>
      </c>
      <c r="Q28" s="106">
        <v>4080</v>
      </c>
      <c r="R28" s="99">
        <v>64</v>
      </c>
      <c r="S28" s="127">
        <v>4144</v>
      </c>
      <c r="T28" s="107">
        <f t="shared" si="27"/>
        <v>121</v>
      </c>
      <c r="U28" s="108">
        <v>4265</v>
      </c>
      <c r="V28" s="137">
        <f t="shared" si="30"/>
        <v>132</v>
      </c>
      <c r="W28" s="144">
        <v>4397</v>
      </c>
      <c r="X28" s="111">
        <f t="shared" si="31"/>
        <v>92</v>
      </c>
      <c r="Y28" s="150">
        <v>4489</v>
      </c>
      <c r="Z28" s="111">
        <f t="shared" si="32"/>
        <v>96</v>
      </c>
      <c r="AA28" s="96">
        <v>4585</v>
      </c>
    </row>
    <row r="29" spans="1:28" ht="30" customHeight="1" x14ac:dyDescent="0.35">
      <c r="A29" s="12">
        <v>23</v>
      </c>
      <c r="B29" s="15" t="s">
        <v>29</v>
      </c>
      <c r="C29" s="83">
        <v>6168</v>
      </c>
      <c r="D29" s="24">
        <f t="shared" si="10"/>
        <v>87</v>
      </c>
      <c r="E29" s="3">
        <v>6255</v>
      </c>
      <c r="F29" s="15">
        <f t="shared" si="24"/>
        <v>93</v>
      </c>
      <c r="G29" s="3">
        <v>6348</v>
      </c>
      <c r="H29" s="15">
        <f t="shared" si="28"/>
        <v>127</v>
      </c>
      <c r="I29" s="29">
        <v>6475</v>
      </c>
      <c r="J29" s="31">
        <f t="shared" si="25"/>
        <v>180</v>
      </c>
      <c r="K29" s="3">
        <v>6655</v>
      </c>
      <c r="L29" s="31">
        <f t="shared" si="29"/>
        <v>140</v>
      </c>
      <c r="M29" s="3">
        <v>6795</v>
      </c>
      <c r="N29" s="32">
        <f t="shared" si="26"/>
        <v>115</v>
      </c>
      <c r="O29" s="28">
        <v>6910</v>
      </c>
      <c r="P29" s="47">
        <v>116</v>
      </c>
      <c r="Q29" s="53">
        <v>7026</v>
      </c>
      <c r="R29" s="15">
        <v>119</v>
      </c>
      <c r="S29" s="52">
        <v>7145</v>
      </c>
      <c r="T29" s="66">
        <f t="shared" si="27"/>
        <v>334</v>
      </c>
      <c r="U29" s="70">
        <v>7479</v>
      </c>
      <c r="V29" s="138">
        <f t="shared" si="30"/>
        <v>194</v>
      </c>
      <c r="W29" s="145">
        <v>7673</v>
      </c>
      <c r="X29" s="89">
        <f t="shared" si="31"/>
        <v>184</v>
      </c>
      <c r="Y29" s="79">
        <v>7857</v>
      </c>
      <c r="Z29" s="89">
        <f t="shared" si="32"/>
        <v>135</v>
      </c>
      <c r="AA29" s="83">
        <v>7992</v>
      </c>
    </row>
    <row r="30" spans="1:28" ht="30" customHeight="1" x14ac:dyDescent="0.35">
      <c r="A30" s="94">
        <v>24</v>
      </c>
      <c r="B30" s="95" t="s">
        <v>30</v>
      </c>
      <c r="C30" s="96">
        <v>4253</v>
      </c>
      <c r="D30" s="97">
        <f t="shared" si="10"/>
        <v>104</v>
      </c>
      <c r="E30" s="109">
        <v>4357</v>
      </c>
      <c r="F30" s="99">
        <f t="shared" si="24"/>
        <v>110</v>
      </c>
      <c r="G30" s="100">
        <v>4467</v>
      </c>
      <c r="H30" s="99">
        <f t="shared" si="28"/>
        <v>143</v>
      </c>
      <c r="I30" s="101">
        <v>4610</v>
      </c>
      <c r="J30" s="102">
        <f t="shared" si="25"/>
        <v>151</v>
      </c>
      <c r="K30" s="98">
        <v>4761</v>
      </c>
      <c r="L30" s="102">
        <f t="shared" si="29"/>
        <v>141</v>
      </c>
      <c r="M30" s="98">
        <v>4902</v>
      </c>
      <c r="N30" s="103">
        <f t="shared" si="26"/>
        <v>135</v>
      </c>
      <c r="O30" s="104">
        <v>5037</v>
      </c>
      <c r="P30" s="105">
        <v>111</v>
      </c>
      <c r="Q30" s="106">
        <v>5148</v>
      </c>
      <c r="R30" s="99">
        <v>99</v>
      </c>
      <c r="S30" s="127">
        <v>5247</v>
      </c>
      <c r="T30" s="107">
        <f t="shared" si="27"/>
        <v>111</v>
      </c>
      <c r="U30" s="108">
        <v>5358</v>
      </c>
      <c r="V30" s="137">
        <f t="shared" si="30"/>
        <v>166</v>
      </c>
      <c r="W30" s="144">
        <v>5524</v>
      </c>
      <c r="X30" s="111">
        <f t="shared" si="31"/>
        <v>158</v>
      </c>
      <c r="Y30" s="110">
        <v>5682</v>
      </c>
      <c r="Z30" s="111">
        <f t="shared" si="32"/>
        <v>89</v>
      </c>
      <c r="AA30" s="96">
        <v>5771</v>
      </c>
    </row>
    <row r="31" spans="1:28" ht="30" customHeight="1" x14ac:dyDescent="0.35">
      <c r="A31" s="12">
        <v>25</v>
      </c>
      <c r="B31" s="15" t="s">
        <v>31</v>
      </c>
      <c r="C31" s="83">
        <v>3667</v>
      </c>
      <c r="D31" s="24">
        <f t="shared" si="10"/>
        <v>57</v>
      </c>
      <c r="E31" s="3">
        <v>3724</v>
      </c>
      <c r="F31" s="15">
        <f t="shared" si="24"/>
        <v>66</v>
      </c>
      <c r="G31" s="3">
        <v>3790</v>
      </c>
      <c r="H31" s="15">
        <f t="shared" si="28"/>
        <v>90</v>
      </c>
      <c r="I31" s="29">
        <v>3880</v>
      </c>
      <c r="J31" s="31">
        <f t="shared" si="25"/>
        <v>156</v>
      </c>
      <c r="K31" s="3">
        <v>4036</v>
      </c>
      <c r="L31" s="31">
        <f t="shared" si="29"/>
        <v>85</v>
      </c>
      <c r="M31" s="3">
        <v>4121</v>
      </c>
      <c r="N31" s="32">
        <f t="shared" si="26"/>
        <v>99</v>
      </c>
      <c r="O31" s="28">
        <v>4220</v>
      </c>
      <c r="P31" s="47">
        <v>114</v>
      </c>
      <c r="Q31" s="53">
        <v>4334</v>
      </c>
      <c r="R31" s="15">
        <v>70</v>
      </c>
      <c r="S31" s="52">
        <v>4404</v>
      </c>
      <c r="T31" s="66">
        <f t="shared" si="27"/>
        <v>101</v>
      </c>
      <c r="U31" s="70">
        <v>4505</v>
      </c>
      <c r="V31" s="138">
        <f t="shared" si="30"/>
        <v>92</v>
      </c>
      <c r="W31" s="145">
        <v>4597</v>
      </c>
      <c r="X31" s="89">
        <f t="shared" si="31"/>
        <v>131</v>
      </c>
      <c r="Y31" s="79">
        <v>4728</v>
      </c>
      <c r="Z31" s="89">
        <f t="shared" si="32"/>
        <v>111</v>
      </c>
      <c r="AA31" s="83">
        <v>4839</v>
      </c>
    </row>
    <row r="32" spans="1:28" ht="30" customHeight="1" x14ac:dyDescent="0.35">
      <c r="A32" s="94">
        <v>26</v>
      </c>
      <c r="B32" s="95" t="s">
        <v>32</v>
      </c>
      <c r="C32" s="96">
        <v>3233</v>
      </c>
      <c r="D32" s="97">
        <f t="shared" si="10"/>
        <v>72</v>
      </c>
      <c r="E32" s="98">
        <v>3305</v>
      </c>
      <c r="F32" s="99">
        <f t="shared" si="24"/>
        <v>96</v>
      </c>
      <c r="G32" s="100">
        <v>3401</v>
      </c>
      <c r="H32" s="99">
        <f t="shared" si="28"/>
        <v>96</v>
      </c>
      <c r="I32" s="101">
        <v>3497</v>
      </c>
      <c r="J32" s="102">
        <f t="shared" si="25"/>
        <v>80</v>
      </c>
      <c r="K32" s="98">
        <v>3577</v>
      </c>
      <c r="L32" s="102">
        <f t="shared" si="29"/>
        <v>54</v>
      </c>
      <c r="M32" s="98">
        <v>3631</v>
      </c>
      <c r="N32" s="103">
        <f t="shared" si="26"/>
        <v>69</v>
      </c>
      <c r="O32" s="104">
        <v>3700</v>
      </c>
      <c r="P32" s="105">
        <v>52</v>
      </c>
      <c r="Q32" s="106">
        <v>3752</v>
      </c>
      <c r="R32" s="99">
        <v>36</v>
      </c>
      <c r="S32" s="127">
        <v>3788</v>
      </c>
      <c r="T32" s="107">
        <f t="shared" si="27"/>
        <v>94</v>
      </c>
      <c r="U32" s="108">
        <v>3882</v>
      </c>
      <c r="V32" s="137">
        <f t="shared" si="30"/>
        <v>76</v>
      </c>
      <c r="W32" s="144">
        <v>3958</v>
      </c>
      <c r="X32" s="111">
        <f t="shared" si="31"/>
        <v>74</v>
      </c>
      <c r="Y32" s="110">
        <v>4032</v>
      </c>
      <c r="Z32" s="111">
        <f t="shared" si="32"/>
        <v>78</v>
      </c>
      <c r="AA32" s="96">
        <v>4110</v>
      </c>
    </row>
    <row r="33" spans="1:28" ht="30" customHeight="1" x14ac:dyDescent="0.35">
      <c r="A33" s="12">
        <v>27</v>
      </c>
      <c r="B33" s="15" t="s">
        <v>33</v>
      </c>
      <c r="C33" s="83">
        <v>3359</v>
      </c>
      <c r="D33" s="24">
        <f t="shared" si="10"/>
        <v>57</v>
      </c>
      <c r="E33" s="3">
        <v>3416</v>
      </c>
      <c r="F33" s="131">
        <f t="shared" si="24"/>
        <v>36</v>
      </c>
      <c r="G33" s="3">
        <v>3452</v>
      </c>
      <c r="H33" s="15">
        <f t="shared" si="28"/>
        <v>70</v>
      </c>
      <c r="I33" s="29">
        <v>3522</v>
      </c>
      <c r="J33" s="31">
        <f t="shared" si="25"/>
        <v>81</v>
      </c>
      <c r="K33" s="3">
        <v>3603</v>
      </c>
      <c r="L33" s="31">
        <f t="shared" si="29"/>
        <v>94</v>
      </c>
      <c r="M33" s="3">
        <v>3697</v>
      </c>
      <c r="N33" s="32">
        <f t="shared" si="26"/>
        <v>55</v>
      </c>
      <c r="O33" s="28">
        <v>3752</v>
      </c>
      <c r="P33" s="47">
        <v>37</v>
      </c>
      <c r="Q33" s="53">
        <v>3789</v>
      </c>
      <c r="R33" s="15">
        <v>34</v>
      </c>
      <c r="S33" s="52">
        <v>3823</v>
      </c>
      <c r="T33" s="66">
        <f t="shared" si="27"/>
        <v>105</v>
      </c>
      <c r="U33" s="70">
        <v>3928</v>
      </c>
      <c r="V33" s="138">
        <f t="shared" si="30"/>
        <v>92</v>
      </c>
      <c r="W33" s="145">
        <v>4020</v>
      </c>
      <c r="X33" s="89">
        <f t="shared" si="31"/>
        <v>70</v>
      </c>
      <c r="Y33" s="79">
        <v>4090</v>
      </c>
      <c r="Z33" s="89">
        <f t="shared" si="32"/>
        <v>80</v>
      </c>
      <c r="AA33" s="83">
        <v>4170</v>
      </c>
    </row>
    <row r="34" spans="1:28" ht="30" customHeight="1" x14ac:dyDescent="0.35">
      <c r="A34" s="94">
        <v>28</v>
      </c>
      <c r="B34" s="95" t="s">
        <v>34</v>
      </c>
      <c r="C34" s="96">
        <v>276</v>
      </c>
      <c r="D34" s="97">
        <f t="shared" si="10"/>
        <v>9</v>
      </c>
      <c r="E34" s="109">
        <v>285</v>
      </c>
      <c r="F34" s="99">
        <f t="shared" si="24"/>
        <v>3</v>
      </c>
      <c r="G34" s="100">
        <v>288</v>
      </c>
      <c r="H34" s="99">
        <f t="shared" si="28"/>
        <v>2</v>
      </c>
      <c r="I34" s="101">
        <v>290</v>
      </c>
      <c r="J34" s="102">
        <f t="shared" si="25"/>
        <v>2</v>
      </c>
      <c r="K34" s="98">
        <v>292</v>
      </c>
      <c r="L34" s="102">
        <f t="shared" si="29"/>
        <v>5</v>
      </c>
      <c r="M34" s="98">
        <v>297</v>
      </c>
      <c r="N34" s="103">
        <f t="shared" si="26"/>
        <v>6</v>
      </c>
      <c r="O34" s="104">
        <v>303</v>
      </c>
      <c r="P34" s="105">
        <v>1</v>
      </c>
      <c r="Q34" s="106">
        <v>304</v>
      </c>
      <c r="R34" s="99">
        <v>2</v>
      </c>
      <c r="S34" s="127">
        <v>306</v>
      </c>
      <c r="T34" s="107">
        <f t="shared" si="27"/>
        <v>7</v>
      </c>
      <c r="U34" s="108">
        <v>313</v>
      </c>
      <c r="V34" s="137">
        <f t="shared" si="30"/>
        <v>7</v>
      </c>
      <c r="W34" s="144">
        <v>320</v>
      </c>
      <c r="X34" s="111">
        <f t="shared" si="31"/>
        <v>4</v>
      </c>
      <c r="Y34" s="110">
        <v>324</v>
      </c>
      <c r="Z34" s="111">
        <f t="shared" si="32"/>
        <v>8</v>
      </c>
      <c r="AA34" s="96">
        <v>332</v>
      </c>
    </row>
    <row r="35" spans="1:28" ht="30" customHeight="1" thickBot="1" x14ac:dyDescent="0.4">
      <c r="A35" s="13">
        <v>29</v>
      </c>
      <c r="B35" s="17" t="s">
        <v>35</v>
      </c>
      <c r="C35" s="84">
        <v>21827</v>
      </c>
      <c r="D35" s="24">
        <f t="shared" si="10"/>
        <v>531</v>
      </c>
      <c r="E35" s="3">
        <v>22358</v>
      </c>
      <c r="F35" s="15">
        <f t="shared" si="24"/>
        <v>518</v>
      </c>
      <c r="G35" s="3">
        <v>22876</v>
      </c>
      <c r="H35" s="15">
        <f t="shared" si="28"/>
        <v>774</v>
      </c>
      <c r="I35" s="29">
        <v>23650</v>
      </c>
      <c r="J35" s="33">
        <f t="shared" si="25"/>
        <v>849</v>
      </c>
      <c r="K35" s="6">
        <v>24499</v>
      </c>
      <c r="L35" s="33">
        <f t="shared" si="29"/>
        <v>857</v>
      </c>
      <c r="M35" s="6">
        <v>25356</v>
      </c>
      <c r="N35" s="35">
        <f t="shared" si="26"/>
        <v>1043</v>
      </c>
      <c r="O35" s="44">
        <v>26399</v>
      </c>
      <c r="P35" s="49">
        <v>638</v>
      </c>
      <c r="Q35" s="54">
        <v>27037</v>
      </c>
      <c r="R35" s="17">
        <v>594</v>
      </c>
      <c r="S35" s="56">
        <v>27631</v>
      </c>
      <c r="T35" s="67">
        <f t="shared" si="27"/>
        <v>1271</v>
      </c>
      <c r="U35" s="71">
        <v>28902</v>
      </c>
      <c r="V35" s="141">
        <f t="shared" si="30"/>
        <v>964</v>
      </c>
      <c r="W35" s="147">
        <v>29866</v>
      </c>
      <c r="X35" s="89">
        <f t="shared" si="31"/>
        <v>916</v>
      </c>
      <c r="Y35" s="80">
        <v>30782</v>
      </c>
      <c r="Z35" s="89">
        <f t="shared" si="32"/>
        <v>646</v>
      </c>
      <c r="AA35" s="84">
        <v>31428</v>
      </c>
    </row>
    <row r="36" spans="1:28" ht="30" customHeight="1" thickBot="1" x14ac:dyDescent="0.4">
      <c r="A36" s="42"/>
      <c r="B36" s="40" t="s">
        <v>36</v>
      </c>
      <c r="C36" s="93">
        <f t="shared" ref="C36:I36" si="33">SUM(C37:C44)</f>
        <v>70177</v>
      </c>
      <c r="D36" s="51">
        <f t="shared" si="33"/>
        <v>1274</v>
      </c>
      <c r="E36" s="21">
        <f t="shared" si="33"/>
        <v>71451</v>
      </c>
      <c r="F36" s="51">
        <f t="shared" si="33"/>
        <v>1235</v>
      </c>
      <c r="G36" s="21">
        <f t="shared" si="33"/>
        <v>72686</v>
      </c>
      <c r="H36" s="51">
        <f t="shared" si="33"/>
        <v>1742</v>
      </c>
      <c r="I36" s="134">
        <f t="shared" si="33"/>
        <v>74428</v>
      </c>
      <c r="J36" s="51">
        <f t="shared" ref="J36:P36" si="34">SUM(J37:J44)</f>
        <v>1999</v>
      </c>
      <c r="K36" s="134">
        <f t="shared" ref="K36:U36" si="35">SUM(K37:K44)</f>
        <v>76427</v>
      </c>
      <c r="L36" s="51">
        <f t="shared" si="34"/>
        <v>1699</v>
      </c>
      <c r="M36" s="134">
        <f t="shared" si="35"/>
        <v>78126</v>
      </c>
      <c r="N36" s="51">
        <f t="shared" si="34"/>
        <v>1354</v>
      </c>
      <c r="O36" s="134">
        <f t="shared" si="35"/>
        <v>79480</v>
      </c>
      <c r="P36" s="51">
        <f t="shared" si="34"/>
        <v>1097</v>
      </c>
      <c r="Q36" s="134">
        <f t="shared" si="35"/>
        <v>80577</v>
      </c>
      <c r="R36" s="51">
        <f>SUM(R37:R44)</f>
        <v>1087</v>
      </c>
      <c r="S36" s="134">
        <f t="shared" si="35"/>
        <v>81664</v>
      </c>
      <c r="T36" s="51">
        <f>SUM(T37:T44)</f>
        <v>2308</v>
      </c>
      <c r="U36" s="134">
        <f t="shared" si="35"/>
        <v>83972</v>
      </c>
      <c r="V36" s="76">
        <f>W36-U36</f>
        <v>2605</v>
      </c>
      <c r="W36" s="93">
        <f>W37+W38+W39+W40+W41+W42+W43+W44</f>
        <v>86577</v>
      </c>
      <c r="X36" s="76">
        <f>Y36-W36</f>
        <v>2416</v>
      </c>
      <c r="Y36" s="153">
        <f>Y37+Y38+Y39+Y40+Y41+Y42+Y43+Y44</f>
        <v>88993</v>
      </c>
      <c r="Z36" s="74">
        <f>Z37+Z38+Z39+Z40+Z41+Z42+Z43+Z44</f>
        <v>1577</v>
      </c>
      <c r="AA36" s="93">
        <f>AA37+AA38+AA39+AA40+AA41+AA42+AA43+AA44</f>
        <v>90570</v>
      </c>
    </row>
    <row r="37" spans="1:28" s="166" customFormat="1" ht="30" customHeight="1" x14ac:dyDescent="0.35">
      <c r="A37" s="185">
        <v>30</v>
      </c>
      <c r="B37" s="140" t="s">
        <v>37</v>
      </c>
      <c r="C37" s="69">
        <v>10140</v>
      </c>
      <c r="D37" s="129">
        <f t="shared" si="10"/>
        <v>1</v>
      </c>
      <c r="E37" s="22">
        <v>10141</v>
      </c>
      <c r="F37" s="186">
        <f t="shared" ref="F37:F44" si="36">G37-E37</f>
        <v>5</v>
      </c>
      <c r="G37" s="22">
        <v>10146</v>
      </c>
      <c r="H37" s="140">
        <f>I37-G37</f>
        <v>2</v>
      </c>
      <c r="I37" s="162">
        <v>10148</v>
      </c>
      <c r="J37" s="187">
        <v>2</v>
      </c>
      <c r="K37" s="149">
        <f>I37+J37</f>
        <v>10150</v>
      </c>
      <c r="L37" s="187">
        <v>1</v>
      </c>
      <c r="M37" s="149">
        <f>K37+L37</f>
        <v>10151</v>
      </c>
      <c r="N37" s="160">
        <f t="shared" ref="N37:N44" si="37">O37-M37</f>
        <v>1</v>
      </c>
      <c r="O37" s="162">
        <v>10152</v>
      </c>
      <c r="P37" s="188">
        <v>1</v>
      </c>
      <c r="Q37" s="143">
        <v>10153</v>
      </c>
      <c r="R37" s="160">
        <f t="shared" ref="R37:R44" si="38">S37-Q37</f>
        <v>1</v>
      </c>
      <c r="S37" s="143">
        <v>10154</v>
      </c>
      <c r="T37" s="65">
        <f t="shared" ref="T37:T44" si="39">U37-S37</f>
        <v>1</v>
      </c>
      <c r="U37" s="69">
        <v>10155</v>
      </c>
      <c r="V37" s="140">
        <f>W37-U37</f>
        <v>1</v>
      </c>
      <c r="W37" s="143">
        <v>10156</v>
      </c>
      <c r="X37" s="89">
        <f>Y37-W37</f>
        <v>1</v>
      </c>
      <c r="Y37" s="78">
        <v>10157</v>
      </c>
      <c r="Z37" s="89">
        <f>AA37-Y37</f>
        <v>1</v>
      </c>
      <c r="AA37" s="69">
        <v>10158</v>
      </c>
      <c r="AB37" s="165"/>
    </row>
    <row r="38" spans="1:28" ht="30" customHeight="1" x14ac:dyDescent="0.35">
      <c r="A38" s="94">
        <v>31</v>
      </c>
      <c r="B38" s="95" t="s">
        <v>38</v>
      </c>
      <c r="C38" s="96">
        <v>982</v>
      </c>
      <c r="D38" s="97">
        <f t="shared" si="10"/>
        <v>16</v>
      </c>
      <c r="E38" s="98">
        <v>998</v>
      </c>
      <c r="F38" s="97">
        <f t="shared" si="36"/>
        <v>21</v>
      </c>
      <c r="G38" s="100">
        <v>1019</v>
      </c>
      <c r="H38" s="97">
        <f t="shared" ref="H38:H44" si="40">I38-G38</f>
        <v>39</v>
      </c>
      <c r="I38" s="101">
        <v>1058</v>
      </c>
      <c r="J38" s="102">
        <f t="shared" ref="J38:J44" si="41">K38-I38</f>
        <v>20</v>
      </c>
      <c r="K38" s="98">
        <v>1078</v>
      </c>
      <c r="L38" s="102">
        <f t="shared" ref="L38:L44" si="42">M38-K38</f>
        <v>24</v>
      </c>
      <c r="M38" s="98">
        <v>1102</v>
      </c>
      <c r="N38" s="103">
        <f t="shared" si="37"/>
        <v>17</v>
      </c>
      <c r="O38" s="104">
        <v>1119</v>
      </c>
      <c r="P38" s="105">
        <v>16</v>
      </c>
      <c r="Q38" s="106">
        <v>1135</v>
      </c>
      <c r="R38" s="103">
        <f t="shared" si="38"/>
        <v>7</v>
      </c>
      <c r="S38" s="127">
        <v>1142</v>
      </c>
      <c r="T38" s="107">
        <f t="shared" si="39"/>
        <v>65</v>
      </c>
      <c r="U38" s="108">
        <v>1207</v>
      </c>
      <c r="V38" s="137">
        <f t="shared" ref="V38:V44" si="43">W38-U38</f>
        <v>20</v>
      </c>
      <c r="W38" s="144">
        <v>1227</v>
      </c>
      <c r="X38" s="111">
        <f t="shared" ref="X38:X44" si="44">Y38-W38</f>
        <v>27</v>
      </c>
      <c r="Y38" s="110">
        <v>1254</v>
      </c>
      <c r="Z38" s="111">
        <f t="shared" ref="Z38:Z44" si="45">AA38-Y38</f>
        <v>40</v>
      </c>
      <c r="AA38" s="96">
        <v>1294</v>
      </c>
    </row>
    <row r="39" spans="1:28" ht="30" customHeight="1" x14ac:dyDescent="0.35">
      <c r="A39" s="12">
        <v>32</v>
      </c>
      <c r="B39" s="15" t="s">
        <v>39</v>
      </c>
      <c r="C39" s="83">
        <v>3689</v>
      </c>
      <c r="D39" s="24">
        <f t="shared" si="10"/>
        <v>103</v>
      </c>
      <c r="E39" s="3">
        <v>3792</v>
      </c>
      <c r="F39" s="15">
        <f t="shared" si="36"/>
        <v>108</v>
      </c>
      <c r="G39" s="3">
        <v>3900</v>
      </c>
      <c r="H39" s="15">
        <f>I39-G39</f>
        <v>95</v>
      </c>
      <c r="I39" s="29">
        <v>3995</v>
      </c>
      <c r="J39" s="31">
        <f t="shared" si="41"/>
        <v>68</v>
      </c>
      <c r="K39" s="3">
        <v>4063</v>
      </c>
      <c r="L39" s="31">
        <f t="shared" si="42"/>
        <v>86</v>
      </c>
      <c r="M39" s="3">
        <v>4149</v>
      </c>
      <c r="N39" s="32">
        <f t="shared" si="37"/>
        <v>44</v>
      </c>
      <c r="O39" s="28">
        <v>4193</v>
      </c>
      <c r="P39" s="47">
        <v>79</v>
      </c>
      <c r="Q39" s="53">
        <v>4272</v>
      </c>
      <c r="R39" s="32">
        <f t="shared" si="38"/>
        <v>56</v>
      </c>
      <c r="S39" s="52">
        <v>4328</v>
      </c>
      <c r="T39" s="66">
        <f t="shared" si="39"/>
        <v>104</v>
      </c>
      <c r="U39" s="70">
        <v>4432</v>
      </c>
      <c r="V39" s="138">
        <f t="shared" si="43"/>
        <v>131</v>
      </c>
      <c r="W39" s="145">
        <v>4563</v>
      </c>
      <c r="X39" s="89">
        <f t="shared" si="44"/>
        <v>146</v>
      </c>
      <c r="Y39" s="79">
        <v>4709</v>
      </c>
      <c r="Z39" s="89">
        <f t="shared" si="45"/>
        <v>78</v>
      </c>
      <c r="AA39" s="83">
        <v>4787</v>
      </c>
    </row>
    <row r="40" spans="1:28" ht="30" customHeight="1" x14ac:dyDescent="0.35">
      <c r="A40" s="94">
        <v>33</v>
      </c>
      <c r="B40" s="95" t="s">
        <v>40</v>
      </c>
      <c r="C40" s="96">
        <v>18901</v>
      </c>
      <c r="D40" s="97">
        <f t="shared" si="10"/>
        <v>544</v>
      </c>
      <c r="E40" s="98">
        <v>19445</v>
      </c>
      <c r="F40" s="99">
        <f t="shared" si="36"/>
        <v>492</v>
      </c>
      <c r="G40" s="100">
        <v>19937</v>
      </c>
      <c r="H40" s="99">
        <f t="shared" si="40"/>
        <v>712</v>
      </c>
      <c r="I40" s="101">
        <v>20649</v>
      </c>
      <c r="J40" s="102">
        <f t="shared" si="41"/>
        <v>800</v>
      </c>
      <c r="K40" s="98">
        <v>21449</v>
      </c>
      <c r="L40" s="102">
        <f t="shared" si="42"/>
        <v>538</v>
      </c>
      <c r="M40" s="98">
        <v>21987</v>
      </c>
      <c r="N40" s="103">
        <f t="shared" si="37"/>
        <v>502</v>
      </c>
      <c r="O40" s="104">
        <v>22489</v>
      </c>
      <c r="P40" s="105">
        <v>491</v>
      </c>
      <c r="Q40" s="106">
        <v>22980</v>
      </c>
      <c r="R40" s="103">
        <f t="shared" si="38"/>
        <v>400</v>
      </c>
      <c r="S40" s="127">
        <v>23380</v>
      </c>
      <c r="T40" s="107">
        <f t="shared" si="39"/>
        <v>683</v>
      </c>
      <c r="U40" s="108">
        <v>24063</v>
      </c>
      <c r="V40" s="137">
        <f t="shared" si="43"/>
        <v>757</v>
      </c>
      <c r="W40" s="144">
        <v>24820</v>
      </c>
      <c r="X40" s="111">
        <f t="shared" si="44"/>
        <v>786</v>
      </c>
      <c r="Y40" s="110">
        <v>25606</v>
      </c>
      <c r="Z40" s="111">
        <f t="shared" si="45"/>
        <v>726</v>
      </c>
      <c r="AA40" s="96">
        <v>26332</v>
      </c>
    </row>
    <row r="41" spans="1:28" s="166" customFormat="1" ht="30" customHeight="1" x14ac:dyDescent="0.35">
      <c r="A41" s="158">
        <v>34</v>
      </c>
      <c r="B41" s="138" t="s">
        <v>41</v>
      </c>
      <c r="C41" s="70">
        <v>3397</v>
      </c>
      <c r="D41" s="25">
        <f t="shared" si="10"/>
        <v>84</v>
      </c>
      <c r="E41" s="19">
        <v>3481</v>
      </c>
      <c r="F41" s="138">
        <f t="shared" si="36"/>
        <v>52</v>
      </c>
      <c r="G41" s="19">
        <v>3533</v>
      </c>
      <c r="H41" s="138">
        <f>I41-G41</f>
        <v>108</v>
      </c>
      <c r="I41" s="159">
        <v>3641</v>
      </c>
      <c r="J41" s="161">
        <f t="shared" si="41"/>
        <v>64</v>
      </c>
      <c r="K41" s="19">
        <v>3705</v>
      </c>
      <c r="L41" s="161">
        <f t="shared" si="42"/>
        <v>91</v>
      </c>
      <c r="M41" s="19">
        <v>3796</v>
      </c>
      <c r="N41" s="160">
        <f t="shared" si="37"/>
        <v>73</v>
      </c>
      <c r="O41" s="162">
        <v>3869</v>
      </c>
      <c r="P41" s="163">
        <v>47</v>
      </c>
      <c r="Q41" s="145">
        <v>3916</v>
      </c>
      <c r="R41" s="160">
        <f t="shared" si="38"/>
        <v>59</v>
      </c>
      <c r="S41" s="143">
        <v>3975</v>
      </c>
      <c r="T41" s="66">
        <f t="shared" si="39"/>
        <v>120</v>
      </c>
      <c r="U41" s="70">
        <v>4095</v>
      </c>
      <c r="V41" s="138">
        <f t="shared" si="43"/>
        <v>100</v>
      </c>
      <c r="W41" s="145">
        <v>4195</v>
      </c>
      <c r="X41" s="89">
        <f t="shared" si="44"/>
        <v>85</v>
      </c>
      <c r="Y41" s="151">
        <v>4280</v>
      </c>
      <c r="Z41" s="89">
        <f t="shared" si="45"/>
        <v>81</v>
      </c>
      <c r="AA41" s="70">
        <v>4361</v>
      </c>
      <c r="AB41" s="165"/>
    </row>
    <row r="42" spans="1:28" ht="30" customHeight="1" x14ac:dyDescent="0.35">
      <c r="A42" s="94">
        <v>35</v>
      </c>
      <c r="B42" s="95" t="s">
        <v>42</v>
      </c>
      <c r="C42" s="96">
        <v>12273</v>
      </c>
      <c r="D42" s="97">
        <f t="shared" si="10"/>
        <v>183</v>
      </c>
      <c r="E42" s="98">
        <v>12456</v>
      </c>
      <c r="F42" s="99">
        <f t="shared" si="36"/>
        <v>169</v>
      </c>
      <c r="G42" s="100">
        <v>12625</v>
      </c>
      <c r="H42" s="99">
        <f t="shared" si="40"/>
        <v>250</v>
      </c>
      <c r="I42" s="101">
        <v>12875</v>
      </c>
      <c r="J42" s="102">
        <f t="shared" si="41"/>
        <v>190</v>
      </c>
      <c r="K42" s="98">
        <v>13065</v>
      </c>
      <c r="L42" s="102">
        <f t="shared" si="42"/>
        <v>217</v>
      </c>
      <c r="M42" s="98">
        <v>13282</v>
      </c>
      <c r="N42" s="103">
        <f t="shared" si="37"/>
        <v>192</v>
      </c>
      <c r="O42" s="104">
        <v>13474</v>
      </c>
      <c r="P42" s="105">
        <v>126</v>
      </c>
      <c r="Q42" s="106">
        <v>13600</v>
      </c>
      <c r="R42" s="103">
        <f t="shared" si="38"/>
        <v>147</v>
      </c>
      <c r="S42" s="127">
        <v>13747</v>
      </c>
      <c r="T42" s="107">
        <f t="shared" si="39"/>
        <v>247</v>
      </c>
      <c r="U42" s="108">
        <v>13994</v>
      </c>
      <c r="V42" s="137">
        <f t="shared" si="43"/>
        <v>240</v>
      </c>
      <c r="W42" s="144">
        <v>14234</v>
      </c>
      <c r="X42" s="111">
        <f t="shared" si="44"/>
        <v>241</v>
      </c>
      <c r="Y42" s="150">
        <v>14475</v>
      </c>
      <c r="Z42" s="111">
        <f t="shared" si="45"/>
        <v>204</v>
      </c>
      <c r="AA42" s="96">
        <v>14679</v>
      </c>
    </row>
    <row r="43" spans="1:28" ht="30" customHeight="1" x14ac:dyDescent="0.35">
      <c r="A43" s="12">
        <v>36</v>
      </c>
      <c r="B43" s="15" t="s">
        <v>43</v>
      </c>
      <c r="C43" s="83">
        <v>17204</v>
      </c>
      <c r="D43" s="24">
        <f t="shared" si="10"/>
        <v>292</v>
      </c>
      <c r="E43" s="3">
        <v>17496</v>
      </c>
      <c r="F43" s="15">
        <f t="shared" si="36"/>
        <v>295</v>
      </c>
      <c r="G43" s="3">
        <v>17791</v>
      </c>
      <c r="H43" s="15">
        <f t="shared" si="40"/>
        <v>437</v>
      </c>
      <c r="I43" s="29">
        <v>18228</v>
      </c>
      <c r="J43" s="31">
        <f t="shared" si="41"/>
        <v>761</v>
      </c>
      <c r="K43" s="3">
        <v>18989</v>
      </c>
      <c r="L43" s="31">
        <f t="shared" si="42"/>
        <v>623</v>
      </c>
      <c r="M43" s="3">
        <v>19612</v>
      </c>
      <c r="N43" s="32">
        <f t="shared" si="37"/>
        <v>439</v>
      </c>
      <c r="O43" s="28">
        <v>20051</v>
      </c>
      <c r="P43" s="47">
        <v>285</v>
      </c>
      <c r="Q43" s="53">
        <v>20336</v>
      </c>
      <c r="R43" s="32">
        <f t="shared" si="38"/>
        <v>383</v>
      </c>
      <c r="S43" s="52">
        <v>20719</v>
      </c>
      <c r="T43" s="66">
        <f t="shared" si="39"/>
        <v>990</v>
      </c>
      <c r="U43" s="70">
        <v>21709</v>
      </c>
      <c r="V43" s="138">
        <f t="shared" si="43"/>
        <v>1238</v>
      </c>
      <c r="W43" s="145">
        <v>22947</v>
      </c>
      <c r="X43" s="89">
        <f t="shared" si="44"/>
        <v>1061</v>
      </c>
      <c r="Y43" s="79">
        <v>24008</v>
      </c>
      <c r="Z43" s="89">
        <f t="shared" si="45"/>
        <v>378</v>
      </c>
      <c r="AA43" s="83">
        <v>24386</v>
      </c>
    </row>
    <row r="44" spans="1:28" ht="30" customHeight="1" thickBot="1" x14ac:dyDescent="0.4">
      <c r="A44" s="112">
        <v>37</v>
      </c>
      <c r="B44" s="113" t="s">
        <v>44</v>
      </c>
      <c r="C44" s="114">
        <v>3591</v>
      </c>
      <c r="D44" s="97">
        <f t="shared" si="10"/>
        <v>51</v>
      </c>
      <c r="E44" s="98">
        <v>3642</v>
      </c>
      <c r="F44" s="99">
        <f t="shared" si="36"/>
        <v>93</v>
      </c>
      <c r="G44" s="100">
        <v>3735</v>
      </c>
      <c r="H44" s="122">
        <f t="shared" si="40"/>
        <v>99</v>
      </c>
      <c r="I44" s="135">
        <v>3834</v>
      </c>
      <c r="J44" s="116">
        <f t="shared" si="41"/>
        <v>94</v>
      </c>
      <c r="K44" s="117">
        <v>3928</v>
      </c>
      <c r="L44" s="116">
        <f t="shared" si="42"/>
        <v>119</v>
      </c>
      <c r="M44" s="117">
        <v>4047</v>
      </c>
      <c r="N44" s="118">
        <f t="shared" si="37"/>
        <v>86</v>
      </c>
      <c r="O44" s="119">
        <v>4133</v>
      </c>
      <c r="P44" s="120">
        <v>52</v>
      </c>
      <c r="Q44" s="121">
        <v>4185</v>
      </c>
      <c r="R44" s="118">
        <f t="shared" si="38"/>
        <v>34</v>
      </c>
      <c r="S44" s="128">
        <v>4219</v>
      </c>
      <c r="T44" s="123">
        <f t="shared" si="39"/>
        <v>98</v>
      </c>
      <c r="U44" s="124">
        <v>4317</v>
      </c>
      <c r="V44" s="139">
        <f t="shared" si="43"/>
        <v>118</v>
      </c>
      <c r="W44" s="146">
        <v>4435</v>
      </c>
      <c r="X44" s="126">
        <f t="shared" si="44"/>
        <v>69</v>
      </c>
      <c r="Y44" s="125">
        <v>4504</v>
      </c>
      <c r="Z44" s="126">
        <f t="shared" si="45"/>
        <v>69</v>
      </c>
      <c r="AA44" s="114">
        <v>4573</v>
      </c>
    </row>
    <row r="45" spans="1:28" ht="30" customHeight="1" thickBot="1" x14ac:dyDescent="0.4">
      <c r="A45" s="42"/>
      <c r="B45" s="40" t="s">
        <v>45</v>
      </c>
      <c r="C45" s="92">
        <f t="shared" ref="C45:I45" si="46">SUM(C46:C52)</f>
        <v>20483</v>
      </c>
      <c r="D45" s="41">
        <f t="shared" si="46"/>
        <v>351</v>
      </c>
      <c r="E45" s="20">
        <f t="shared" si="46"/>
        <v>20834</v>
      </c>
      <c r="F45" s="41">
        <f t="shared" si="46"/>
        <v>433</v>
      </c>
      <c r="G45" s="20">
        <f t="shared" si="46"/>
        <v>21267</v>
      </c>
      <c r="H45" s="41">
        <f t="shared" si="46"/>
        <v>1170</v>
      </c>
      <c r="I45" s="23">
        <f t="shared" si="46"/>
        <v>22437</v>
      </c>
      <c r="J45" s="41">
        <f t="shared" ref="J45:P45" si="47">SUM(J46:J52)</f>
        <v>451</v>
      </c>
      <c r="K45" s="23">
        <f t="shared" ref="K45:U45" si="48">SUM(K46:K52)</f>
        <v>22888</v>
      </c>
      <c r="L45" s="41">
        <f t="shared" si="47"/>
        <v>510</v>
      </c>
      <c r="M45" s="23">
        <f t="shared" si="48"/>
        <v>23398</v>
      </c>
      <c r="N45" s="41">
        <f t="shared" si="47"/>
        <v>302</v>
      </c>
      <c r="O45" s="23">
        <f t="shared" si="48"/>
        <v>23700</v>
      </c>
      <c r="P45" s="41">
        <f t="shared" si="47"/>
        <v>356</v>
      </c>
      <c r="Q45" s="23">
        <f t="shared" si="48"/>
        <v>24056</v>
      </c>
      <c r="R45" s="41">
        <f>SUM(R46:R52)</f>
        <v>207</v>
      </c>
      <c r="S45" s="23">
        <f t="shared" si="48"/>
        <v>24263</v>
      </c>
      <c r="T45" s="41">
        <f>SUM(T46:T52)</f>
        <v>632</v>
      </c>
      <c r="U45" s="23">
        <f t="shared" si="48"/>
        <v>24895</v>
      </c>
      <c r="V45" s="76">
        <f>W45-U45</f>
        <v>508</v>
      </c>
      <c r="W45" s="92">
        <f>W46+W47+W48+W49+W50+W51+W52</f>
        <v>25403</v>
      </c>
      <c r="X45" s="76">
        <f>Y45-W45</f>
        <v>612</v>
      </c>
      <c r="Y45" s="153">
        <f>Y46+Y47+Y48+Y49+Y50+Y51+Y52</f>
        <v>26015</v>
      </c>
      <c r="Z45" s="74">
        <f>Z46+Z47+Z48+Z49+Z50+Z51+Z52</f>
        <v>536</v>
      </c>
      <c r="AA45" s="92">
        <f>AA46+AA47+AA48+AA49+AA50+AA51+AA52</f>
        <v>26551</v>
      </c>
    </row>
    <row r="46" spans="1:28" ht="30" customHeight="1" x14ac:dyDescent="0.35">
      <c r="A46" s="11">
        <v>38</v>
      </c>
      <c r="B46" s="16" t="s">
        <v>46</v>
      </c>
      <c r="C46" s="69">
        <v>5410</v>
      </c>
      <c r="D46" s="27">
        <f t="shared" si="10"/>
        <v>1</v>
      </c>
      <c r="E46" s="5">
        <v>5411</v>
      </c>
      <c r="F46" s="130">
        <f t="shared" ref="F46:F52" si="49">G46-E46</f>
        <v>50</v>
      </c>
      <c r="G46" s="5">
        <v>5461</v>
      </c>
      <c r="H46" s="130">
        <f>I46-G46</f>
        <v>187</v>
      </c>
      <c r="I46" s="28">
        <v>5648</v>
      </c>
      <c r="J46" s="32">
        <f t="shared" ref="J46:J52" si="50">K46-I46</f>
        <v>84</v>
      </c>
      <c r="K46" s="5">
        <v>5732</v>
      </c>
      <c r="L46" s="32">
        <f t="shared" ref="L46:L52" si="51">M46-K46</f>
        <v>75</v>
      </c>
      <c r="M46" s="5">
        <v>5807</v>
      </c>
      <c r="N46" s="32">
        <f t="shared" ref="N46:N52" si="52">O46-M46</f>
        <v>55</v>
      </c>
      <c r="O46" s="28">
        <v>5862</v>
      </c>
      <c r="P46" s="48">
        <v>70</v>
      </c>
      <c r="Q46" s="52">
        <v>5932</v>
      </c>
      <c r="R46" s="16">
        <v>37</v>
      </c>
      <c r="S46" s="52">
        <v>5969</v>
      </c>
      <c r="T46" s="65">
        <f t="shared" ref="T46:T52" si="53">U46-S46</f>
        <v>120</v>
      </c>
      <c r="U46" s="69">
        <v>6089</v>
      </c>
      <c r="V46" s="140">
        <f>W46-U46</f>
        <v>117</v>
      </c>
      <c r="W46" s="52">
        <v>6206</v>
      </c>
      <c r="X46" s="89">
        <f>Y46-W46</f>
        <v>135</v>
      </c>
      <c r="Y46" s="78">
        <v>6341</v>
      </c>
      <c r="Z46" s="89">
        <f>AA46-Y46</f>
        <v>96</v>
      </c>
      <c r="AA46" s="69">
        <v>6437</v>
      </c>
    </row>
    <row r="47" spans="1:28" ht="30" customHeight="1" x14ac:dyDescent="0.35">
      <c r="A47" s="94">
        <v>39</v>
      </c>
      <c r="B47" s="95" t="s">
        <v>47</v>
      </c>
      <c r="C47" s="96">
        <v>935</v>
      </c>
      <c r="D47" s="97">
        <f t="shared" si="10"/>
        <v>18</v>
      </c>
      <c r="E47" s="98">
        <v>953</v>
      </c>
      <c r="F47" s="97">
        <f t="shared" si="49"/>
        <v>24</v>
      </c>
      <c r="G47" s="100">
        <v>977</v>
      </c>
      <c r="H47" s="97">
        <f t="shared" ref="H47:H52" si="54">I47-G47</f>
        <v>33</v>
      </c>
      <c r="I47" s="101">
        <v>1010</v>
      </c>
      <c r="J47" s="102">
        <f t="shared" si="50"/>
        <v>17</v>
      </c>
      <c r="K47" s="98">
        <v>1027</v>
      </c>
      <c r="L47" s="102">
        <f t="shared" si="51"/>
        <v>31</v>
      </c>
      <c r="M47" s="98">
        <v>1058</v>
      </c>
      <c r="N47" s="103">
        <f t="shared" si="52"/>
        <v>39</v>
      </c>
      <c r="O47" s="104">
        <v>1097</v>
      </c>
      <c r="P47" s="105">
        <v>31</v>
      </c>
      <c r="Q47" s="106">
        <v>1128</v>
      </c>
      <c r="R47" s="99">
        <v>27</v>
      </c>
      <c r="S47" s="106">
        <v>1155</v>
      </c>
      <c r="T47" s="107">
        <f t="shared" si="53"/>
        <v>41</v>
      </c>
      <c r="U47" s="108">
        <v>1196</v>
      </c>
      <c r="V47" s="137">
        <f t="shared" ref="V47:V52" si="55">W47-U47</f>
        <v>28</v>
      </c>
      <c r="W47" s="144">
        <v>1224</v>
      </c>
      <c r="X47" s="111">
        <f t="shared" ref="X47:X52" si="56">Y47-W47</f>
        <v>96</v>
      </c>
      <c r="Y47" s="110">
        <v>1320</v>
      </c>
      <c r="Z47" s="111">
        <f t="shared" ref="Z47:Z52" si="57">AA47-Y47</f>
        <v>23</v>
      </c>
      <c r="AA47" s="96">
        <v>1343</v>
      </c>
    </row>
    <row r="48" spans="1:28" ht="30" customHeight="1" x14ac:dyDescent="0.35">
      <c r="A48" s="12">
        <v>40</v>
      </c>
      <c r="B48" s="15" t="s">
        <v>48</v>
      </c>
      <c r="C48" s="83">
        <v>2284</v>
      </c>
      <c r="D48" s="24">
        <f t="shared" si="10"/>
        <v>56</v>
      </c>
      <c r="E48" s="3">
        <v>2340</v>
      </c>
      <c r="F48" s="15">
        <f t="shared" si="49"/>
        <v>100</v>
      </c>
      <c r="G48" s="3">
        <v>2440</v>
      </c>
      <c r="H48" s="15">
        <f t="shared" si="54"/>
        <v>143</v>
      </c>
      <c r="I48" s="29">
        <v>2583</v>
      </c>
      <c r="J48" s="31">
        <f t="shared" si="50"/>
        <v>67</v>
      </c>
      <c r="K48" s="3">
        <v>2650</v>
      </c>
      <c r="L48" s="31">
        <f t="shared" si="51"/>
        <v>77</v>
      </c>
      <c r="M48" s="3">
        <v>2727</v>
      </c>
      <c r="N48" s="32">
        <f t="shared" si="52"/>
        <v>49</v>
      </c>
      <c r="O48" s="28">
        <v>2776</v>
      </c>
      <c r="P48" s="47">
        <v>57</v>
      </c>
      <c r="Q48" s="53">
        <v>2833</v>
      </c>
      <c r="R48" s="15">
        <v>48</v>
      </c>
      <c r="S48" s="53">
        <v>2881</v>
      </c>
      <c r="T48" s="66">
        <f t="shared" si="53"/>
        <v>137</v>
      </c>
      <c r="U48" s="70">
        <v>3018</v>
      </c>
      <c r="V48" s="138">
        <f t="shared" si="55"/>
        <v>104</v>
      </c>
      <c r="W48" s="145">
        <v>3122</v>
      </c>
      <c r="X48" s="89">
        <f t="shared" si="56"/>
        <v>89</v>
      </c>
      <c r="Y48" s="79">
        <v>3211</v>
      </c>
      <c r="Z48" s="89">
        <f t="shared" si="57"/>
        <v>123</v>
      </c>
      <c r="AA48" s="83">
        <v>3334</v>
      </c>
    </row>
    <row r="49" spans="1:28" ht="30" customHeight="1" x14ac:dyDescent="0.35">
      <c r="A49" s="94">
        <v>41</v>
      </c>
      <c r="B49" s="95" t="s">
        <v>49</v>
      </c>
      <c r="C49" s="96">
        <v>1066</v>
      </c>
      <c r="D49" s="97">
        <f t="shared" si="10"/>
        <v>54</v>
      </c>
      <c r="E49" s="98">
        <v>1120</v>
      </c>
      <c r="F49" s="99">
        <f t="shared" si="49"/>
        <v>18</v>
      </c>
      <c r="G49" s="100">
        <v>1138</v>
      </c>
      <c r="H49" s="99">
        <f t="shared" si="54"/>
        <v>36</v>
      </c>
      <c r="I49" s="101">
        <v>1174</v>
      </c>
      <c r="J49" s="102">
        <f t="shared" si="50"/>
        <v>13</v>
      </c>
      <c r="K49" s="98">
        <v>1187</v>
      </c>
      <c r="L49" s="102">
        <f t="shared" si="51"/>
        <v>24</v>
      </c>
      <c r="M49" s="98">
        <v>1211</v>
      </c>
      <c r="N49" s="103">
        <f t="shared" si="52"/>
        <v>29</v>
      </c>
      <c r="O49" s="104">
        <v>1240</v>
      </c>
      <c r="P49" s="105">
        <v>15</v>
      </c>
      <c r="Q49" s="106">
        <v>1255</v>
      </c>
      <c r="R49" s="99">
        <v>5</v>
      </c>
      <c r="S49" s="106">
        <v>1260</v>
      </c>
      <c r="T49" s="107">
        <f t="shared" si="53"/>
        <v>45</v>
      </c>
      <c r="U49" s="108">
        <v>1305</v>
      </c>
      <c r="V49" s="137">
        <f t="shared" si="55"/>
        <v>47</v>
      </c>
      <c r="W49" s="144">
        <v>1352</v>
      </c>
      <c r="X49" s="111">
        <f t="shared" si="56"/>
        <v>40</v>
      </c>
      <c r="Y49" s="110">
        <v>1392</v>
      </c>
      <c r="Z49" s="111">
        <f t="shared" si="57"/>
        <v>29</v>
      </c>
      <c r="AA49" s="96">
        <v>1421</v>
      </c>
    </row>
    <row r="50" spans="1:28" ht="30" customHeight="1" x14ac:dyDescent="0.35">
      <c r="A50" s="12">
        <v>42</v>
      </c>
      <c r="B50" s="15" t="s">
        <v>50</v>
      </c>
      <c r="C50" s="83">
        <v>1859</v>
      </c>
      <c r="D50" s="24">
        <f t="shared" si="10"/>
        <v>16</v>
      </c>
      <c r="E50" s="3">
        <v>1875</v>
      </c>
      <c r="F50" s="15">
        <f t="shared" si="49"/>
        <v>40</v>
      </c>
      <c r="G50" s="3">
        <v>1915</v>
      </c>
      <c r="H50" s="15">
        <f t="shared" si="54"/>
        <v>60</v>
      </c>
      <c r="I50" s="29">
        <v>1975</v>
      </c>
      <c r="J50" s="31">
        <f t="shared" si="50"/>
        <v>21</v>
      </c>
      <c r="K50" s="3">
        <v>1996</v>
      </c>
      <c r="L50" s="31">
        <f t="shared" si="51"/>
        <v>24</v>
      </c>
      <c r="M50" s="3">
        <v>2020</v>
      </c>
      <c r="N50" s="32">
        <f t="shared" si="52"/>
        <v>13</v>
      </c>
      <c r="O50" s="28">
        <v>2033</v>
      </c>
      <c r="P50" s="47">
        <v>34</v>
      </c>
      <c r="Q50" s="53">
        <v>2067</v>
      </c>
      <c r="R50" s="15">
        <v>24</v>
      </c>
      <c r="S50" s="53">
        <v>2091</v>
      </c>
      <c r="T50" s="66">
        <f t="shared" si="53"/>
        <v>59</v>
      </c>
      <c r="U50" s="70">
        <v>2150</v>
      </c>
      <c r="V50" s="138">
        <f t="shared" si="55"/>
        <v>36</v>
      </c>
      <c r="W50" s="145">
        <v>2186</v>
      </c>
      <c r="X50" s="89">
        <f t="shared" si="56"/>
        <v>38</v>
      </c>
      <c r="Y50" s="79">
        <v>2224</v>
      </c>
      <c r="Z50" s="89">
        <f t="shared" si="57"/>
        <v>29</v>
      </c>
      <c r="AA50" s="83">
        <v>2253</v>
      </c>
    </row>
    <row r="51" spans="1:28" s="166" customFormat="1" ht="30" customHeight="1" x14ac:dyDescent="0.35">
      <c r="A51" s="167">
        <v>43</v>
      </c>
      <c r="B51" s="137" t="s">
        <v>51</v>
      </c>
      <c r="C51" s="168">
        <v>1651</v>
      </c>
      <c r="D51" s="115">
        <f t="shared" si="10"/>
        <v>2</v>
      </c>
      <c r="E51" s="109">
        <v>1653</v>
      </c>
      <c r="F51" s="169">
        <f t="shared" si="49"/>
        <v>9</v>
      </c>
      <c r="G51" s="150">
        <v>1662</v>
      </c>
      <c r="H51" s="169">
        <f t="shared" si="54"/>
        <v>37</v>
      </c>
      <c r="I51" s="170">
        <v>1699</v>
      </c>
      <c r="J51" s="171">
        <f t="shared" si="50"/>
        <v>33</v>
      </c>
      <c r="K51" s="109">
        <v>1732</v>
      </c>
      <c r="L51" s="171">
        <f t="shared" si="51"/>
        <v>49</v>
      </c>
      <c r="M51" s="109">
        <v>1781</v>
      </c>
      <c r="N51" s="172">
        <f t="shared" si="52"/>
        <v>6</v>
      </c>
      <c r="O51" s="173">
        <v>1787</v>
      </c>
      <c r="P51" s="174">
        <v>6</v>
      </c>
      <c r="Q51" s="144">
        <v>1793</v>
      </c>
      <c r="R51" s="169">
        <v>2</v>
      </c>
      <c r="S51" s="144">
        <v>1795</v>
      </c>
      <c r="T51" s="107">
        <f t="shared" si="53"/>
        <v>12</v>
      </c>
      <c r="U51" s="108">
        <v>1807</v>
      </c>
      <c r="V51" s="137">
        <f t="shared" si="55"/>
        <v>6</v>
      </c>
      <c r="W51" s="144">
        <v>1813</v>
      </c>
      <c r="X51" s="111">
        <f t="shared" si="56"/>
        <v>10</v>
      </c>
      <c r="Y51" s="110">
        <v>1823</v>
      </c>
      <c r="Z51" s="111">
        <f t="shared" si="57"/>
        <v>97</v>
      </c>
      <c r="AA51" s="168">
        <v>1920</v>
      </c>
      <c r="AB51" s="165"/>
    </row>
    <row r="52" spans="1:28" ht="30" customHeight="1" thickBot="1" x14ac:dyDescent="0.4">
      <c r="A52" s="13">
        <v>44</v>
      </c>
      <c r="B52" s="17" t="s">
        <v>52</v>
      </c>
      <c r="C52" s="84">
        <v>7278</v>
      </c>
      <c r="D52" s="24">
        <f t="shared" si="10"/>
        <v>204</v>
      </c>
      <c r="E52" s="3">
        <v>7482</v>
      </c>
      <c r="F52" s="15">
        <f t="shared" si="49"/>
        <v>192</v>
      </c>
      <c r="G52" s="3">
        <v>7674</v>
      </c>
      <c r="H52" s="15">
        <f t="shared" si="54"/>
        <v>674</v>
      </c>
      <c r="I52" s="29">
        <v>8348</v>
      </c>
      <c r="J52" s="33">
        <f t="shared" si="50"/>
        <v>216</v>
      </c>
      <c r="K52" s="6">
        <v>8564</v>
      </c>
      <c r="L52" s="33">
        <f t="shared" si="51"/>
        <v>230</v>
      </c>
      <c r="M52" s="6">
        <v>8794</v>
      </c>
      <c r="N52" s="35">
        <f t="shared" si="52"/>
        <v>111</v>
      </c>
      <c r="O52" s="44">
        <v>8905</v>
      </c>
      <c r="P52" s="49">
        <v>143</v>
      </c>
      <c r="Q52" s="54">
        <v>9048</v>
      </c>
      <c r="R52" s="17">
        <v>64</v>
      </c>
      <c r="S52" s="54">
        <v>9112</v>
      </c>
      <c r="T52" s="67">
        <f t="shared" si="53"/>
        <v>218</v>
      </c>
      <c r="U52" s="71">
        <v>9330</v>
      </c>
      <c r="V52" s="141">
        <f t="shared" si="55"/>
        <v>170</v>
      </c>
      <c r="W52" s="147">
        <v>9500</v>
      </c>
      <c r="X52" s="89">
        <f t="shared" si="56"/>
        <v>204</v>
      </c>
      <c r="Y52" s="80">
        <v>9704</v>
      </c>
      <c r="Z52" s="89">
        <f t="shared" si="57"/>
        <v>139</v>
      </c>
      <c r="AA52" s="84">
        <v>9843</v>
      </c>
    </row>
    <row r="53" spans="1:28" ht="30" customHeight="1" thickBot="1" x14ac:dyDescent="0.4">
      <c r="A53" s="43"/>
      <c r="B53" s="41" t="s">
        <v>53</v>
      </c>
      <c r="C53" s="92">
        <f t="shared" ref="C53:I53" si="58">SUM(C54:C67)</f>
        <v>102482</v>
      </c>
      <c r="D53" s="41">
        <f t="shared" si="58"/>
        <v>2059</v>
      </c>
      <c r="E53" s="20">
        <f t="shared" si="58"/>
        <v>104541</v>
      </c>
      <c r="F53" s="41">
        <f t="shared" si="58"/>
        <v>2307</v>
      </c>
      <c r="G53" s="20">
        <f t="shared" si="58"/>
        <v>106848</v>
      </c>
      <c r="H53" s="41">
        <f t="shared" si="58"/>
        <v>3324</v>
      </c>
      <c r="I53" s="23">
        <f t="shared" si="58"/>
        <v>110172</v>
      </c>
      <c r="J53" s="41">
        <f t="shared" ref="J53:P53" si="59">SUM(J54:J67)</f>
        <v>2709</v>
      </c>
      <c r="K53" s="23">
        <f t="shared" ref="K53:U53" si="60">SUM(K54:K67)</f>
        <v>112881</v>
      </c>
      <c r="L53" s="41">
        <f t="shared" si="59"/>
        <v>2586</v>
      </c>
      <c r="M53" s="23">
        <f t="shared" si="60"/>
        <v>115467</v>
      </c>
      <c r="N53" s="41">
        <f t="shared" si="59"/>
        <v>1981</v>
      </c>
      <c r="O53" s="23">
        <f t="shared" si="60"/>
        <v>117448</v>
      </c>
      <c r="P53" s="41">
        <f t="shared" si="59"/>
        <v>1700</v>
      </c>
      <c r="Q53" s="23">
        <f t="shared" si="60"/>
        <v>119148</v>
      </c>
      <c r="R53" s="41">
        <f>SUM(R54:R67)</f>
        <v>1717</v>
      </c>
      <c r="S53" s="23">
        <f t="shared" si="60"/>
        <v>120865</v>
      </c>
      <c r="T53" s="41">
        <f>SUM(T54:T67)</f>
        <v>3792</v>
      </c>
      <c r="U53" s="23">
        <f t="shared" si="60"/>
        <v>124657</v>
      </c>
      <c r="V53" s="76">
        <f>W53-U53</f>
        <v>4010</v>
      </c>
      <c r="W53" s="92">
        <f>W54+W55+W56+W57+W58+W59+W60+W61+W62+W63+W64+W65+W66+W67</f>
        <v>128667</v>
      </c>
      <c r="X53" s="76">
        <f>Y53-W53</f>
        <v>3835</v>
      </c>
      <c r="Y53" s="153">
        <f>Y54+Y55+Y56+Y57+Y58+Y59+Y60+Y61+Y62+Y63+Y64+Y65+Y66+Y67</f>
        <v>132502</v>
      </c>
      <c r="Z53" s="74">
        <f>Z54+Z55+Z56+Z57+Z58+Z59+Z60+Z61+Z62+Z63+Z64+Z65+Z66+Z67</f>
        <v>2830</v>
      </c>
      <c r="AA53" s="92">
        <f>AA54+AA55+AA56+AA57+AA58+AA59+AA60+AA61+AA62+AA63+AA64+AA65+AA66+AA67</f>
        <v>135332</v>
      </c>
    </row>
    <row r="54" spans="1:28" ht="30" customHeight="1" x14ac:dyDescent="0.35">
      <c r="A54" s="11">
        <v>45</v>
      </c>
      <c r="B54" s="16" t="s">
        <v>54</v>
      </c>
      <c r="C54" s="82">
        <v>13693</v>
      </c>
      <c r="D54" s="27">
        <f t="shared" si="10"/>
        <v>276</v>
      </c>
      <c r="E54" s="5">
        <v>13969</v>
      </c>
      <c r="F54" s="27">
        <f t="shared" ref="F54:F67" si="61">G54-E54</f>
        <v>382</v>
      </c>
      <c r="G54" s="5">
        <v>14351</v>
      </c>
      <c r="H54" s="27">
        <f t="shared" ref="H54:H67" si="62">I54-G54</f>
        <v>650</v>
      </c>
      <c r="I54" s="28">
        <v>15001</v>
      </c>
      <c r="J54" s="32">
        <f t="shared" ref="J54:J67" si="63">K54-I54</f>
        <v>322</v>
      </c>
      <c r="K54" s="5">
        <v>15323</v>
      </c>
      <c r="L54" s="32">
        <f t="shared" ref="L54:L67" si="64">M54-K54</f>
        <v>523</v>
      </c>
      <c r="M54" s="5">
        <v>15846</v>
      </c>
      <c r="N54" s="32">
        <f t="shared" ref="N54:N67" si="65">O54-M54</f>
        <v>280</v>
      </c>
      <c r="O54" s="28">
        <v>16126</v>
      </c>
      <c r="P54" s="48">
        <v>231</v>
      </c>
      <c r="Q54" s="52">
        <v>16357</v>
      </c>
      <c r="R54" s="16">
        <v>237</v>
      </c>
      <c r="S54" s="52">
        <v>16594</v>
      </c>
      <c r="T54" s="65">
        <f t="shared" ref="T54:T67" si="66">U54-S54</f>
        <v>663</v>
      </c>
      <c r="U54" s="69">
        <v>17257</v>
      </c>
      <c r="V54" s="140">
        <f>W54-U54</f>
        <v>566</v>
      </c>
      <c r="W54" s="143">
        <v>17823</v>
      </c>
      <c r="X54" s="89">
        <f>Y54-W54</f>
        <v>382</v>
      </c>
      <c r="Y54" s="78">
        <v>18205</v>
      </c>
      <c r="Z54" s="89">
        <f>AA54-Y54</f>
        <v>458</v>
      </c>
      <c r="AA54" s="82">
        <v>18663</v>
      </c>
    </row>
    <row r="55" spans="1:28" ht="30" customHeight="1" x14ac:dyDescent="0.35">
      <c r="A55" s="94">
        <v>46</v>
      </c>
      <c r="B55" s="95" t="s">
        <v>55</v>
      </c>
      <c r="C55" s="96">
        <v>2143</v>
      </c>
      <c r="D55" s="97">
        <f t="shared" si="10"/>
        <v>61</v>
      </c>
      <c r="E55" s="98">
        <v>2204</v>
      </c>
      <c r="F55" s="99">
        <f t="shared" si="61"/>
        <v>81</v>
      </c>
      <c r="G55" s="100">
        <v>2285</v>
      </c>
      <c r="H55" s="99">
        <f t="shared" si="62"/>
        <v>52</v>
      </c>
      <c r="I55" s="101">
        <v>2337</v>
      </c>
      <c r="J55" s="102">
        <f t="shared" si="63"/>
        <v>39</v>
      </c>
      <c r="K55" s="98">
        <v>2376</v>
      </c>
      <c r="L55" s="102">
        <f t="shared" si="64"/>
        <v>38</v>
      </c>
      <c r="M55" s="98">
        <v>2414</v>
      </c>
      <c r="N55" s="103">
        <f t="shared" si="65"/>
        <v>42</v>
      </c>
      <c r="O55" s="104">
        <v>2456</v>
      </c>
      <c r="P55" s="105">
        <v>43</v>
      </c>
      <c r="Q55" s="106">
        <v>2499</v>
      </c>
      <c r="R55" s="99">
        <v>26</v>
      </c>
      <c r="S55" s="127">
        <v>2525</v>
      </c>
      <c r="T55" s="107">
        <f t="shared" si="66"/>
        <v>83</v>
      </c>
      <c r="U55" s="108">
        <v>2608</v>
      </c>
      <c r="V55" s="137">
        <f t="shared" ref="V55:V67" si="67">W55-U55</f>
        <v>62</v>
      </c>
      <c r="W55" s="144">
        <v>2670</v>
      </c>
      <c r="X55" s="111">
        <f t="shared" ref="X55:X67" si="68">Y55-W55</f>
        <v>53</v>
      </c>
      <c r="Y55" s="110">
        <v>2723</v>
      </c>
      <c r="Z55" s="111">
        <f t="shared" ref="Z55:Z67" si="69">AA55-Y55</f>
        <v>47</v>
      </c>
      <c r="AA55" s="96">
        <v>2770</v>
      </c>
    </row>
    <row r="56" spans="1:28" ht="30" customHeight="1" x14ac:dyDescent="0.35">
      <c r="A56" s="12">
        <v>47</v>
      </c>
      <c r="B56" s="15" t="s">
        <v>56</v>
      </c>
      <c r="C56" s="83">
        <v>3961</v>
      </c>
      <c r="D56" s="24">
        <f t="shared" si="10"/>
        <v>84</v>
      </c>
      <c r="E56" s="3">
        <v>4045</v>
      </c>
      <c r="F56" s="15">
        <f t="shared" si="61"/>
        <v>130</v>
      </c>
      <c r="G56" s="3">
        <v>4175</v>
      </c>
      <c r="H56" s="15">
        <f t="shared" si="62"/>
        <v>139</v>
      </c>
      <c r="I56" s="29">
        <v>4314</v>
      </c>
      <c r="J56" s="31">
        <f t="shared" si="63"/>
        <v>155</v>
      </c>
      <c r="K56" s="3">
        <v>4469</v>
      </c>
      <c r="L56" s="31">
        <f t="shared" si="64"/>
        <v>59</v>
      </c>
      <c r="M56" s="3">
        <v>4528</v>
      </c>
      <c r="N56" s="32">
        <f t="shared" si="65"/>
        <v>69</v>
      </c>
      <c r="O56" s="28">
        <v>4597</v>
      </c>
      <c r="P56" s="47">
        <v>41</v>
      </c>
      <c r="Q56" s="53">
        <v>4638</v>
      </c>
      <c r="R56" s="15">
        <v>68</v>
      </c>
      <c r="S56" s="52">
        <v>4706</v>
      </c>
      <c r="T56" s="66">
        <f t="shared" si="66"/>
        <v>101</v>
      </c>
      <c r="U56" s="70">
        <v>4807</v>
      </c>
      <c r="V56" s="138">
        <f t="shared" si="67"/>
        <v>106</v>
      </c>
      <c r="W56" s="145">
        <v>4913</v>
      </c>
      <c r="X56" s="89">
        <f t="shared" si="68"/>
        <v>111</v>
      </c>
      <c r="Y56" s="79">
        <v>5024</v>
      </c>
      <c r="Z56" s="89">
        <f t="shared" si="69"/>
        <v>68</v>
      </c>
      <c r="AA56" s="83">
        <v>5092</v>
      </c>
    </row>
    <row r="57" spans="1:28" ht="30" customHeight="1" x14ac:dyDescent="0.35">
      <c r="A57" s="94">
        <v>48</v>
      </c>
      <c r="B57" s="95" t="s">
        <v>57</v>
      </c>
      <c r="C57" s="96">
        <v>8726</v>
      </c>
      <c r="D57" s="97">
        <f t="shared" si="10"/>
        <v>225</v>
      </c>
      <c r="E57" s="98">
        <v>8951</v>
      </c>
      <c r="F57" s="99">
        <f t="shared" si="61"/>
        <v>205</v>
      </c>
      <c r="G57" s="100">
        <v>9156</v>
      </c>
      <c r="H57" s="99">
        <f t="shared" si="62"/>
        <v>274</v>
      </c>
      <c r="I57" s="101">
        <v>9430</v>
      </c>
      <c r="J57" s="102">
        <f t="shared" si="63"/>
        <v>296</v>
      </c>
      <c r="K57" s="98">
        <v>9726</v>
      </c>
      <c r="L57" s="102">
        <f t="shared" si="64"/>
        <v>344</v>
      </c>
      <c r="M57" s="98">
        <v>10070</v>
      </c>
      <c r="N57" s="103">
        <f t="shared" si="65"/>
        <v>297</v>
      </c>
      <c r="O57" s="104">
        <v>10367</v>
      </c>
      <c r="P57" s="105">
        <v>255</v>
      </c>
      <c r="Q57" s="106">
        <v>10622</v>
      </c>
      <c r="R57" s="99">
        <v>237</v>
      </c>
      <c r="S57" s="127">
        <v>10859</v>
      </c>
      <c r="T57" s="107">
        <f t="shared" si="66"/>
        <v>573</v>
      </c>
      <c r="U57" s="108">
        <v>11432</v>
      </c>
      <c r="V57" s="137">
        <f t="shared" si="67"/>
        <v>943</v>
      </c>
      <c r="W57" s="144">
        <v>12375</v>
      </c>
      <c r="X57" s="111">
        <f t="shared" si="68"/>
        <v>642</v>
      </c>
      <c r="Y57" s="110">
        <v>13017</v>
      </c>
      <c r="Z57" s="111">
        <f t="shared" si="69"/>
        <v>499</v>
      </c>
      <c r="AA57" s="96">
        <v>13516</v>
      </c>
    </row>
    <row r="58" spans="1:28" ht="30" customHeight="1" x14ac:dyDescent="0.35">
      <c r="A58" s="12">
        <v>49</v>
      </c>
      <c r="B58" s="15" t="s">
        <v>58</v>
      </c>
      <c r="C58" s="83">
        <v>6108</v>
      </c>
      <c r="D58" s="24">
        <f t="shared" si="10"/>
        <v>143</v>
      </c>
      <c r="E58" s="3">
        <v>6251</v>
      </c>
      <c r="F58" s="15">
        <f t="shared" si="61"/>
        <v>74</v>
      </c>
      <c r="G58" s="3">
        <v>6325</v>
      </c>
      <c r="H58" s="15">
        <f t="shared" si="62"/>
        <v>147</v>
      </c>
      <c r="I58" s="29">
        <v>6472</v>
      </c>
      <c r="J58" s="31">
        <f t="shared" si="63"/>
        <v>162</v>
      </c>
      <c r="K58" s="3">
        <v>6634</v>
      </c>
      <c r="L58" s="31">
        <f t="shared" si="64"/>
        <v>185</v>
      </c>
      <c r="M58" s="3">
        <v>6819</v>
      </c>
      <c r="N58" s="32">
        <f t="shared" si="65"/>
        <v>109</v>
      </c>
      <c r="O58" s="28">
        <v>6928</v>
      </c>
      <c r="P58" s="47">
        <v>126</v>
      </c>
      <c r="Q58" s="53">
        <v>7054</v>
      </c>
      <c r="R58" s="15">
        <v>74</v>
      </c>
      <c r="S58" s="52">
        <v>7128</v>
      </c>
      <c r="T58" s="66">
        <f t="shared" si="66"/>
        <v>165</v>
      </c>
      <c r="U58" s="70">
        <v>7293</v>
      </c>
      <c r="V58" s="138">
        <f t="shared" si="67"/>
        <v>144</v>
      </c>
      <c r="W58" s="145">
        <v>7437</v>
      </c>
      <c r="X58" s="89">
        <f t="shared" si="68"/>
        <v>135</v>
      </c>
      <c r="Y58" s="79">
        <v>7572</v>
      </c>
      <c r="Z58" s="89">
        <f t="shared" si="69"/>
        <v>134</v>
      </c>
      <c r="AA58" s="83">
        <v>7706</v>
      </c>
    </row>
    <row r="59" spans="1:28" s="166" customFormat="1" ht="30" customHeight="1" x14ac:dyDescent="0.35">
      <c r="A59" s="167">
        <v>50</v>
      </c>
      <c r="B59" s="137" t="s">
        <v>59</v>
      </c>
      <c r="C59" s="168">
        <v>8262</v>
      </c>
      <c r="D59" s="115">
        <f t="shared" si="10"/>
        <v>127</v>
      </c>
      <c r="E59" s="109">
        <v>8389</v>
      </c>
      <c r="F59" s="169">
        <f t="shared" si="61"/>
        <v>108</v>
      </c>
      <c r="G59" s="150">
        <v>8497</v>
      </c>
      <c r="H59" s="169">
        <f t="shared" si="62"/>
        <v>177</v>
      </c>
      <c r="I59" s="170">
        <v>8674</v>
      </c>
      <c r="J59" s="171">
        <f t="shared" si="63"/>
        <v>257</v>
      </c>
      <c r="K59" s="109">
        <v>8931</v>
      </c>
      <c r="L59" s="171">
        <f t="shared" si="64"/>
        <v>98</v>
      </c>
      <c r="M59" s="109">
        <v>9029</v>
      </c>
      <c r="N59" s="172">
        <f t="shared" si="65"/>
        <v>88</v>
      </c>
      <c r="O59" s="173">
        <v>9117</v>
      </c>
      <c r="P59" s="174">
        <v>64</v>
      </c>
      <c r="Q59" s="144">
        <v>9181</v>
      </c>
      <c r="R59" s="169">
        <v>91</v>
      </c>
      <c r="S59" s="175">
        <v>9272</v>
      </c>
      <c r="T59" s="107">
        <f t="shared" si="66"/>
        <v>227</v>
      </c>
      <c r="U59" s="108">
        <v>9499</v>
      </c>
      <c r="V59" s="137">
        <f t="shared" si="67"/>
        <v>120</v>
      </c>
      <c r="W59" s="144">
        <v>9619</v>
      </c>
      <c r="X59" s="111">
        <f t="shared" si="68"/>
        <v>201</v>
      </c>
      <c r="Y59" s="110">
        <v>9820</v>
      </c>
      <c r="Z59" s="111">
        <f t="shared" si="69"/>
        <v>116</v>
      </c>
      <c r="AA59" s="168">
        <v>9936</v>
      </c>
      <c r="AB59" s="165"/>
    </row>
    <row r="60" spans="1:28" ht="30" customHeight="1" x14ac:dyDescent="0.35">
      <c r="A60" s="12">
        <v>51</v>
      </c>
      <c r="B60" s="15" t="s">
        <v>60</v>
      </c>
      <c r="C60" s="83">
        <v>5551</v>
      </c>
      <c r="D60" s="24">
        <f t="shared" si="10"/>
        <v>200</v>
      </c>
      <c r="E60" s="3">
        <v>5751</v>
      </c>
      <c r="F60" s="15">
        <f t="shared" si="61"/>
        <v>270</v>
      </c>
      <c r="G60" s="3">
        <v>6021</v>
      </c>
      <c r="H60" s="15">
        <f t="shared" si="62"/>
        <v>286</v>
      </c>
      <c r="I60" s="29">
        <v>6307</v>
      </c>
      <c r="J60" s="31">
        <f t="shared" si="63"/>
        <v>222</v>
      </c>
      <c r="K60" s="3">
        <v>6529</v>
      </c>
      <c r="L60" s="31">
        <f t="shared" si="64"/>
        <v>310</v>
      </c>
      <c r="M60" s="3">
        <v>6839</v>
      </c>
      <c r="N60" s="32">
        <f t="shared" si="65"/>
        <v>278</v>
      </c>
      <c r="O60" s="28">
        <v>7117</v>
      </c>
      <c r="P60" s="47">
        <v>191</v>
      </c>
      <c r="Q60" s="53">
        <v>7308</v>
      </c>
      <c r="R60" s="15">
        <v>202</v>
      </c>
      <c r="S60" s="52">
        <v>7510</v>
      </c>
      <c r="T60" s="66">
        <f t="shared" si="66"/>
        <v>281</v>
      </c>
      <c r="U60" s="70">
        <v>7791</v>
      </c>
      <c r="V60" s="138">
        <f t="shared" si="67"/>
        <v>224</v>
      </c>
      <c r="W60" s="145">
        <v>8015</v>
      </c>
      <c r="X60" s="89">
        <f t="shared" si="68"/>
        <v>251</v>
      </c>
      <c r="Y60" s="79">
        <v>8266</v>
      </c>
      <c r="Z60" s="89">
        <f t="shared" si="69"/>
        <v>237</v>
      </c>
      <c r="AA60" s="83">
        <v>8503</v>
      </c>
    </row>
    <row r="61" spans="1:28" s="166" customFormat="1" ht="30" customHeight="1" x14ac:dyDescent="0.35">
      <c r="A61" s="167">
        <v>52</v>
      </c>
      <c r="B61" s="137" t="s">
        <v>61</v>
      </c>
      <c r="C61" s="168">
        <v>6542</v>
      </c>
      <c r="D61" s="115">
        <f t="shared" si="10"/>
        <v>181</v>
      </c>
      <c r="E61" s="109">
        <v>6723</v>
      </c>
      <c r="F61" s="169">
        <f t="shared" si="61"/>
        <v>71</v>
      </c>
      <c r="G61" s="150">
        <v>6794</v>
      </c>
      <c r="H61" s="169">
        <f t="shared" si="62"/>
        <v>123</v>
      </c>
      <c r="I61" s="170">
        <v>6917</v>
      </c>
      <c r="J61" s="171">
        <f t="shared" si="63"/>
        <v>106</v>
      </c>
      <c r="K61" s="109">
        <v>7023</v>
      </c>
      <c r="L61" s="171">
        <f t="shared" si="64"/>
        <v>88</v>
      </c>
      <c r="M61" s="109">
        <v>7111</v>
      </c>
      <c r="N61" s="172">
        <f t="shared" si="65"/>
        <v>95</v>
      </c>
      <c r="O61" s="173">
        <v>7206</v>
      </c>
      <c r="P61" s="174">
        <v>84</v>
      </c>
      <c r="Q61" s="144">
        <v>7290</v>
      </c>
      <c r="R61" s="169">
        <v>82</v>
      </c>
      <c r="S61" s="175">
        <v>7372</v>
      </c>
      <c r="T61" s="107">
        <f t="shared" si="66"/>
        <v>203</v>
      </c>
      <c r="U61" s="108">
        <v>7575</v>
      </c>
      <c r="V61" s="137">
        <f t="shared" si="67"/>
        <v>192</v>
      </c>
      <c r="W61" s="144">
        <v>7767</v>
      </c>
      <c r="X61" s="111">
        <f t="shared" si="68"/>
        <v>150</v>
      </c>
      <c r="Y61" s="110">
        <v>7917</v>
      </c>
      <c r="Z61" s="111">
        <f t="shared" si="69"/>
        <v>138</v>
      </c>
      <c r="AA61" s="168">
        <v>8055</v>
      </c>
      <c r="AB61" s="165"/>
    </row>
    <row r="62" spans="1:28" ht="30" customHeight="1" x14ac:dyDescent="0.35">
      <c r="A62" s="12">
        <v>53</v>
      </c>
      <c r="B62" s="15" t="s">
        <v>62</v>
      </c>
      <c r="C62" s="83">
        <v>9210</v>
      </c>
      <c r="D62" s="24">
        <f t="shared" si="10"/>
        <v>202</v>
      </c>
      <c r="E62" s="3">
        <v>9412</v>
      </c>
      <c r="F62" s="15">
        <f t="shared" si="61"/>
        <v>187</v>
      </c>
      <c r="G62" s="3">
        <v>9599</v>
      </c>
      <c r="H62" s="15">
        <f t="shared" si="62"/>
        <v>216</v>
      </c>
      <c r="I62" s="29">
        <v>9815</v>
      </c>
      <c r="J62" s="31">
        <f t="shared" si="63"/>
        <v>166</v>
      </c>
      <c r="K62" s="3">
        <v>9981</v>
      </c>
      <c r="L62" s="31">
        <f t="shared" si="64"/>
        <v>223</v>
      </c>
      <c r="M62" s="3">
        <v>10204</v>
      </c>
      <c r="N62" s="32">
        <f t="shared" si="65"/>
        <v>166</v>
      </c>
      <c r="O62" s="28">
        <v>10370</v>
      </c>
      <c r="P62" s="47">
        <v>177</v>
      </c>
      <c r="Q62" s="53">
        <v>10547</v>
      </c>
      <c r="R62" s="15">
        <v>158</v>
      </c>
      <c r="S62" s="52">
        <v>10705</v>
      </c>
      <c r="T62" s="66">
        <f t="shared" si="66"/>
        <v>323</v>
      </c>
      <c r="U62" s="70">
        <v>11028</v>
      </c>
      <c r="V62" s="138">
        <f t="shared" si="67"/>
        <v>265</v>
      </c>
      <c r="W62" s="145">
        <v>11293</v>
      </c>
      <c r="X62" s="89">
        <f t="shared" si="68"/>
        <v>377</v>
      </c>
      <c r="Y62" s="79">
        <v>11670</v>
      </c>
      <c r="Z62" s="89">
        <f t="shared" si="69"/>
        <v>239</v>
      </c>
      <c r="AA62" s="83">
        <v>11909</v>
      </c>
    </row>
    <row r="63" spans="1:28" ht="30" customHeight="1" x14ac:dyDescent="0.35">
      <c r="A63" s="94">
        <v>54</v>
      </c>
      <c r="B63" s="95" t="s">
        <v>63</v>
      </c>
      <c r="C63" s="96">
        <v>7825</v>
      </c>
      <c r="D63" s="97">
        <f t="shared" si="10"/>
        <v>157</v>
      </c>
      <c r="E63" s="98">
        <v>7982</v>
      </c>
      <c r="F63" s="99">
        <f t="shared" si="61"/>
        <v>149</v>
      </c>
      <c r="G63" s="100">
        <v>8131</v>
      </c>
      <c r="H63" s="99">
        <f t="shared" si="62"/>
        <v>178</v>
      </c>
      <c r="I63" s="101">
        <v>8309</v>
      </c>
      <c r="J63" s="102">
        <f t="shared" si="63"/>
        <v>151</v>
      </c>
      <c r="K63" s="98">
        <v>8460</v>
      </c>
      <c r="L63" s="102">
        <f t="shared" si="64"/>
        <v>163</v>
      </c>
      <c r="M63" s="98">
        <v>8623</v>
      </c>
      <c r="N63" s="103">
        <f t="shared" si="65"/>
        <v>104</v>
      </c>
      <c r="O63" s="104">
        <v>8727</v>
      </c>
      <c r="P63" s="105">
        <v>92</v>
      </c>
      <c r="Q63" s="106">
        <v>8819</v>
      </c>
      <c r="R63" s="99">
        <v>98</v>
      </c>
      <c r="S63" s="127">
        <v>8917</v>
      </c>
      <c r="T63" s="107">
        <f t="shared" si="66"/>
        <v>232</v>
      </c>
      <c r="U63" s="108">
        <v>9149</v>
      </c>
      <c r="V63" s="137">
        <f t="shared" si="67"/>
        <v>286</v>
      </c>
      <c r="W63" s="144">
        <v>9435</v>
      </c>
      <c r="X63" s="111">
        <f t="shared" si="68"/>
        <v>320</v>
      </c>
      <c r="Y63" s="110">
        <v>9755</v>
      </c>
      <c r="Z63" s="111">
        <f t="shared" si="69"/>
        <v>168</v>
      </c>
      <c r="AA63" s="96">
        <v>9923</v>
      </c>
    </row>
    <row r="64" spans="1:28" ht="30" customHeight="1" x14ac:dyDescent="0.35">
      <c r="A64" s="12">
        <v>55</v>
      </c>
      <c r="B64" s="15" t="s">
        <v>64</v>
      </c>
      <c r="C64" s="83">
        <v>3377</v>
      </c>
      <c r="D64" s="24">
        <f t="shared" si="10"/>
        <v>57</v>
      </c>
      <c r="E64" s="3">
        <v>3434</v>
      </c>
      <c r="F64" s="15">
        <f t="shared" si="61"/>
        <v>86</v>
      </c>
      <c r="G64" s="3">
        <v>3520</v>
      </c>
      <c r="H64" s="15">
        <f t="shared" si="62"/>
        <v>203</v>
      </c>
      <c r="I64" s="29">
        <v>3723</v>
      </c>
      <c r="J64" s="31">
        <f t="shared" si="63"/>
        <v>106</v>
      </c>
      <c r="K64" s="3">
        <v>3829</v>
      </c>
      <c r="L64" s="31">
        <f t="shared" si="64"/>
        <v>66</v>
      </c>
      <c r="M64" s="3">
        <v>3895</v>
      </c>
      <c r="N64" s="32">
        <f t="shared" si="65"/>
        <v>70</v>
      </c>
      <c r="O64" s="28">
        <v>3965</v>
      </c>
      <c r="P64" s="47">
        <v>30</v>
      </c>
      <c r="Q64" s="53">
        <v>3995</v>
      </c>
      <c r="R64" s="15">
        <v>37</v>
      </c>
      <c r="S64" s="52">
        <v>4032</v>
      </c>
      <c r="T64" s="66">
        <f t="shared" si="66"/>
        <v>106</v>
      </c>
      <c r="U64" s="70">
        <v>4138</v>
      </c>
      <c r="V64" s="138">
        <f t="shared" si="67"/>
        <v>84</v>
      </c>
      <c r="W64" s="145">
        <v>4222</v>
      </c>
      <c r="X64" s="89">
        <f t="shared" si="68"/>
        <v>121</v>
      </c>
      <c r="Y64" s="79">
        <v>4343</v>
      </c>
      <c r="Z64" s="89">
        <f t="shared" si="69"/>
        <v>37</v>
      </c>
      <c r="AA64" s="83">
        <v>4380</v>
      </c>
    </row>
    <row r="65" spans="1:28" ht="30" customHeight="1" x14ac:dyDescent="0.35">
      <c r="A65" s="94">
        <v>56</v>
      </c>
      <c r="B65" s="95" t="s">
        <v>65</v>
      </c>
      <c r="C65" s="96">
        <v>13159</v>
      </c>
      <c r="D65" s="97">
        <f t="shared" si="10"/>
        <v>144</v>
      </c>
      <c r="E65" s="98">
        <v>13303</v>
      </c>
      <c r="F65" s="99">
        <f t="shared" si="61"/>
        <v>217</v>
      </c>
      <c r="G65" s="100">
        <v>13520</v>
      </c>
      <c r="H65" s="99">
        <f t="shared" si="62"/>
        <v>376</v>
      </c>
      <c r="I65" s="101">
        <v>13896</v>
      </c>
      <c r="J65" s="102">
        <f t="shared" si="63"/>
        <v>394</v>
      </c>
      <c r="K65" s="98">
        <v>14290</v>
      </c>
      <c r="L65" s="102">
        <f t="shared" si="64"/>
        <v>206</v>
      </c>
      <c r="M65" s="98">
        <v>14496</v>
      </c>
      <c r="N65" s="103">
        <f t="shared" si="65"/>
        <v>196</v>
      </c>
      <c r="O65" s="104">
        <v>14692</v>
      </c>
      <c r="P65" s="105">
        <v>222</v>
      </c>
      <c r="Q65" s="106">
        <v>14914</v>
      </c>
      <c r="R65" s="99">
        <v>220</v>
      </c>
      <c r="S65" s="127">
        <v>15134</v>
      </c>
      <c r="T65" s="107">
        <f t="shared" si="66"/>
        <v>372</v>
      </c>
      <c r="U65" s="108">
        <v>15506</v>
      </c>
      <c r="V65" s="137">
        <f t="shared" si="67"/>
        <v>517</v>
      </c>
      <c r="W65" s="144">
        <v>16023</v>
      </c>
      <c r="X65" s="111">
        <f t="shared" si="68"/>
        <v>602</v>
      </c>
      <c r="Y65" s="110">
        <v>16625</v>
      </c>
      <c r="Z65" s="111">
        <f t="shared" si="69"/>
        <v>407</v>
      </c>
      <c r="AA65" s="96">
        <v>17032</v>
      </c>
    </row>
    <row r="66" spans="1:28" ht="30" customHeight="1" x14ac:dyDescent="0.35">
      <c r="A66" s="12">
        <v>57</v>
      </c>
      <c r="B66" s="15" t="s">
        <v>66</v>
      </c>
      <c r="C66" s="83">
        <v>9983</v>
      </c>
      <c r="D66" s="24">
        <f t="shared" si="10"/>
        <v>127</v>
      </c>
      <c r="E66" s="3">
        <v>10110</v>
      </c>
      <c r="F66" s="15">
        <f t="shared" si="61"/>
        <v>283</v>
      </c>
      <c r="G66" s="3">
        <v>10393</v>
      </c>
      <c r="H66" s="15">
        <f t="shared" si="62"/>
        <v>360</v>
      </c>
      <c r="I66" s="29">
        <v>10753</v>
      </c>
      <c r="J66" s="31">
        <f t="shared" si="63"/>
        <v>160</v>
      </c>
      <c r="K66" s="3">
        <v>10913</v>
      </c>
      <c r="L66" s="31">
        <f t="shared" si="64"/>
        <v>164</v>
      </c>
      <c r="M66" s="3">
        <v>11077</v>
      </c>
      <c r="N66" s="32">
        <f t="shared" si="65"/>
        <v>96</v>
      </c>
      <c r="O66" s="28">
        <v>11173</v>
      </c>
      <c r="P66" s="47">
        <v>94</v>
      </c>
      <c r="Q66" s="53">
        <v>11267</v>
      </c>
      <c r="R66" s="15">
        <v>114</v>
      </c>
      <c r="S66" s="52">
        <v>11381</v>
      </c>
      <c r="T66" s="66">
        <f t="shared" si="66"/>
        <v>327</v>
      </c>
      <c r="U66" s="70">
        <v>11708</v>
      </c>
      <c r="V66" s="138">
        <f t="shared" si="67"/>
        <v>300</v>
      </c>
      <c r="W66" s="145">
        <v>12008</v>
      </c>
      <c r="X66" s="89">
        <f t="shared" si="68"/>
        <v>277</v>
      </c>
      <c r="Y66" s="79">
        <v>12285</v>
      </c>
      <c r="Z66" s="89">
        <f t="shared" si="69"/>
        <v>149</v>
      </c>
      <c r="AA66" s="83">
        <v>12434</v>
      </c>
    </row>
    <row r="67" spans="1:28" ht="30" customHeight="1" thickBot="1" x14ac:dyDescent="0.4">
      <c r="A67" s="112">
        <v>58</v>
      </c>
      <c r="B67" s="113" t="s">
        <v>67</v>
      </c>
      <c r="C67" s="114">
        <v>3942</v>
      </c>
      <c r="D67" s="97">
        <f t="shared" si="10"/>
        <v>75</v>
      </c>
      <c r="E67" s="98">
        <v>4017</v>
      </c>
      <c r="F67" s="99">
        <f t="shared" si="61"/>
        <v>64</v>
      </c>
      <c r="G67" s="100">
        <v>4081</v>
      </c>
      <c r="H67" s="99">
        <f t="shared" si="62"/>
        <v>143</v>
      </c>
      <c r="I67" s="101">
        <v>4224</v>
      </c>
      <c r="J67" s="116">
        <f t="shared" si="63"/>
        <v>173</v>
      </c>
      <c r="K67" s="117">
        <v>4397</v>
      </c>
      <c r="L67" s="116">
        <f t="shared" si="64"/>
        <v>119</v>
      </c>
      <c r="M67" s="117">
        <v>4516</v>
      </c>
      <c r="N67" s="118">
        <f t="shared" si="65"/>
        <v>91</v>
      </c>
      <c r="O67" s="119">
        <v>4607</v>
      </c>
      <c r="P67" s="120">
        <v>50</v>
      </c>
      <c r="Q67" s="121">
        <v>4657</v>
      </c>
      <c r="R67" s="122">
        <v>73</v>
      </c>
      <c r="S67" s="128">
        <v>4730</v>
      </c>
      <c r="T67" s="123">
        <f t="shared" si="66"/>
        <v>136</v>
      </c>
      <c r="U67" s="124">
        <v>4866</v>
      </c>
      <c r="V67" s="139">
        <f t="shared" si="67"/>
        <v>201</v>
      </c>
      <c r="W67" s="146">
        <v>5067</v>
      </c>
      <c r="X67" s="126">
        <f t="shared" si="68"/>
        <v>213</v>
      </c>
      <c r="Y67" s="125">
        <v>5280</v>
      </c>
      <c r="Z67" s="126">
        <f t="shared" si="69"/>
        <v>133</v>
      </c>
      <c r="AA67" s="114">
        <v>5413</v>
      </c>
    </row>
    <row r="68" spans="1:28" ht="30" customHeight="1" thickBot="1" x14ac:dyDescent="0.4">
      <c r="A68" s="42"/>
      <c r="B68" s="40" t="s">
        <v>68</v>
      </c>
      <c r="C68" s="92">
        <f t="shared" ref="C68:I68" si="70">SUM(C69:C74)</f>
        <v>54529</v>
      </c>
      <c r="D68" s="41">
        <f t="shared" si="70"/>
        <v>1271</v>
      </c>
      <c r="E68" s="20">
        <f t="shared" si="70"/>
        <v>55800</v>
      </c>
      <c r="F68" s="41">
        <f t="shared" si="70"/>
        <v>1595</v>
      </c>
      <c r="G68" s="20">
        <f t="shared" si="70"/>
        <v>57395</v>
      </c>
      <c r="H68" s="41">
        <f t="shared" si="70"/>
        <v>2573</v>
      </c>
      <c r="I68" s="23">
        <f t="shared" si="70"/>
        <v>59968</v>
      </c>
      <c r="J68" s="41">
        <f t="shared" ref="J68:T68" si="71">SUM(J69:J74)</f>
        <v>1401</v>
      </c>
      <c r="K68" s="23">
        <f t="shared" ref="K68:U68" si="72">SUM(K69:K74)</f>
        <v>61369</v>
      </c>
      <c r="L68" s="41">
        <f t="shared" si="71"/>
        <v>1472</v>
      </c>
      <c r="M68" s="23">
        <f t="shared" si="72"/>
        <v>62841</v>
      </c>
      <c r="N68" s="41">
        <f t="shared" si="71"/>
        <v>1012</v>
      </c>
      <c r="O68" s="23">
        <f t="shared" si="72"/>
        <v>63853</v>
      </c>
      <c r="P68" s="41">
        <f t="shared" si="71"/>
        <v>860</v>
      </c>
      <c r="Q68" s="23">
        <f t="shared" si="72"/>
        <v>64713</v>
      </c>
      <c r="R68" s="41">
        <f t="shared" si="71"/>
        <v>849</v>
      </c>
      <c r="S68" s="23">
        <f t="shared" si="72"/>
        <v>65562</v>
      </c>
      <c r="T68" s="41">
        <f t="shared" si="71"/>
        <v>1888</v>
      </c>
      <c r="U68" s="23">
        <f t="shared" si="72"/>
        <v>67450</v>
      </c>
      <c r="V68" s="76">
        <f>W68-U68</f>
        <v>1898</v>
      </c>
      <c r="W68" s="92">
        <f>W69+W70+W71+W72+W73+W74</f>
        <v>69348</v>
      </c>
      <c r="X68" s="76">
        <f>Y68-W68</f>
        <v>1823</v>
      </c>
      <c r="Y68" s="153">
        <f>Y69+Y70+Y71+Y72+Y73+Y74</f>
        <v>71171</v>
      </c>
      <c r="Z68" s="74">
        <f>Z69+Z70+Z71+Z72+Z73+Z74</f>
        <v>1685</v>
      </c>
      <c r="AA68" s="92">
        <f>AA69+AA70+AA71+AA72+AA73+AA74</f>
        <v>72856</v>
      </c>
    </row>
    <row r="69" spans="1:28" ht="30" customHeight="1" x14ac:dyDescent="0.35">
      <c r="A69" s="11">
        <v>59</v>
      </c>
      <c r="B69" s="16" t="s">
        <v>69</v>
      </c>
      <c r="C69" s="82">
        <v>2569</v>
      </c>
      <c r="D69" s="27">
        <f t="shared" si="10"/>
        <v>64</v>
      </c>
      <c r="E69" s="5">
        <v>2633</v>
      </c>
      <c r="F69" s="27">
        <f t="shared" ref="F69:F74" si="73">G69-E69</f>
        <v>54</v>
      </c>
      <c r="G69" s="5">
        <v>2687</v>
      </c>
      <c r="H69" s="27">
        <f t="shared" ref="H69:H74" si="74">I69-G69</f>
        <v>107</v>
      </c>
      <c r="I69" s="28">
        <v>2794</v>
      </c>
      <c r="J69" s="32">
        <f t="shared" ref="J69:J74" si="75">K69-I69</f>
        <v>55</v>
      </c>
      <c r="K69" s="5">
        <v>2849</v>
      </c>
      <c r="L69" s="32">
        <f t="shared" ref="L69:L74" si="76">M69-K69</f>
        <v>43</v>
      </c>
      <c r="M69" s="5">
        <v>2892</v>
      </c>
      <c r="N69" s="32">
        <f t="shared" ref="N69:N74" si="77">O69-M69</f>
        <v>24</v>
      </c>
      <c r="O69" s="28">
        <v>2916</v>
      </c>
      <c r="P69" s="48">
        <v>31</v>
      </c>
      <c r="Q69" s="52">
        <v>2947</v>
      </c>
      <c r="R69" s="16">
        <v>31</v>
      </c>
      <c r="S69" s="52">
        <v>2978</v>
      </c>
      <c r="T69" s="65">
        <f t="shared" ref="T69:T74" si="78">U69-S69</f>
        <v>97</v>
      </c>
      <c r="U69" s="69">
        <v>3075</v>
      </c>
      <c r="V69" s="140">
        <f>W69-U69</f>
        <v>75</v>
      </c>
      <c r="W69" s="143">
        <v>3150</v>
      </c>
      <c r="X69" s="89">
        <f>Y69-W69</f>
        <v>142</v>
      </c>
      <c r="Y69" s="78">
        <v>3292</v>
      </c>
      <c r="Z69" s="89">
        <f>AA69-Y69</f>
        <v>76</v>
      </c>
      <c r="AA69" s="82">
        <v>3368</v>
      </c>
    </row>
    <row r="70" spans="1:28" ht="30" customHeight="1" x14ac:dyDescent="0.35">
      <c r="A70" s="94">
        <v>60</v>
      </c>
      <c r="B70" s="95" t="s">
        <v>70</v>
      </c>
      <c r="C70" s="96">
        <v>16286</v>
      </c>
      <c r="D70" s="97">
        <f t="shared" si="10"/>
        <v>422</v>
      </c>
      <c r="E70" s="98">
        <v>16708</v>
      </c>
      <c r="F70" s="99">
        <f t="shared" si="73"/>
        <v>454</v>
      </c>
      <c r="G70" s="100">
        <v>17162</v>
      </c>
      <c r="H70" s="99">
        <f t="shared" si="74"/>
        <v>767</v>
      </c>
      <c r="I70" s="101">
        <v>17929</v>
      </c>
      <c r="J70" s="102">
        <f t="shared" si="75"/>
        <v>529</v>
      </c>
      <c r="K70" s="98">
        <v>18458</v>
      </c>
      <c r="L70" s="102">
        <f t="shared" si="76"/>
        <v>555</v>
      </c>
      <c r="M70" s="98">
        <v>19013</v>
      </c>
      <c r="N70" s="103">
        <f t="shared" si="77"/>
        <v>412</v>
      </c>
      <c r="O70" s="104">
        <v>19425</v>
      </c>
      <c r="P70" s="105">
        <v>365</v>
      </c>
      <c r="Q70" s="106">
        <v>19790</v>
      </c>
      <c r="R70" s="99">
        <v>302</v>
      </c>
      <c r="S70" s="127">
        <v>20092</v>
      </c>
      <c r="T70" s="107">
        <f t="shared" si="78"/>
        <v>759</v>
      </c>
      <c r="U70" s="108">
        <v>20851</v>
      </c>
      <c r="V70" s="137">
        <f t="shared" ref="V70:V74" si="79">W70-U70</f>
        <v>829</v>
      </c>
      <c r="W70" s="144">
        <v>21680</v>
      </c>
      <c r="X70" s="111">
        <f t="shared" ref="X70:X74" si="80">Y70-W70</f>
        <v>662</v>
      </c>
      <c r="Y70" s="110">
        <v>22342</v>
      </c>
      <c r="Z70" s="111">
        <f t="shared" ref="Z70:Z74" si="81">AA70-Y70</f>
        <v>549</v>
      </c>
      <c r="AA70" s="96">
        <v>22891</v>
      </c>
    </row>
    <row r="71" spans="1:28" s="166" customFormat="1" ht="30" customHeight="1" x14ac:dyDescent="0.35">
      <c r="A71" s="158">
        <v>61</v>
      </c>
      <c r="B71" s="138" t="s">
        <v>71</v>
      </c>
      <c r="C71" s="70">
        <v>8995</v>
      </c>
      <c r="D71" s="25">
        <f t="shared" ref="D71:D97" si="82">E71-C71</f>
        <v>191</v>
      </c>
      <c r="E71" s="19">
        <v>9186</v>
      </c>
      <c r="F71" s="138">
        <f t="shared" si="73"/>
        <v>559</v>
      </c>
      <c r="G71" s="19">
        <v>9745</v>
      </c>
      <c r="H71" s="138">
        <f t="shared" si="74"/>
        <v>822</v>
      </c>
      <c r="I71" s="159">
        <v>10567</v>
      </c>
      <c r="J71" s="161">
        <f t="shared" si="75"/>
        <v>148</v>
      </c>
      <c r="K71" s="19">
        <v>10715</v>
      </c>
      <c r="L71" s="161">
        <f t="shared" si="76"/>
        <v>249</v>
      </c>
      <c r="M71" s="19">
        <v>10964</v>
      </c>
      <c r="N71" s="160">
        <f t="shared" si="77"/>
        <v>176</v>
      </c>
      <c r="O71" s="162">
        <v>11140</v>
      </c>
      <c r="P71" s="163">
        <v>140</v>
      </c>
      <c r="Q71" s="145">
        <v>11280</v>
      </c>
      <c r="R71" s="138">
        <v>108</v>
      </c>
      <c r="S71" s="143">
        <v>11388</v>
      </c>
      <c r="T71" s="66">
        <f t="shared" si="78"/>
        <v>188</v>
      </c>
      <c r="U71" s="70">
        <v>11576</v>
      </c>
      <c r="V71" s="138">
        <f t="shared" si="79"/>
        <v>215</v>
      </c>
      <c r="W71" s="145">
        <v>11791</v>
      </c>
      <c r="X71" s="89">
        <f t="shared" si="80"/>
        <v>240</v>
      </c>
      <c r="Y71" s="79">
        <v>12031</v>
      </c>
      <c r="Z71" s="89">
        <f t="shared" si="81"/>
        <v>157</v>
      </c>
      <c r="AA71" s="70">
        <v>12188</v>
      </c>
      <c r="AB71" s="165"/>
    </row>
    <row r="72" spans="1:28" s="166" customFormat="1" ht="30" customHeight="1" x14ac:dyDescent="0.35">
      <c r="A72" s="167">
        <v>62</v>
      </c>
      <c r="B72" s="137" t="s">
        <v>72</v>
      </c>
      <c r="C72" s="168">
        <v>12048</v>
      </c>
      <c r="D72" s="115">
        <f t="shared" si="82"/>
        <v>235</v>
      </c>
      <c r="E72" s="109">
        <v>12283</v>
      </c>
      <c r="F72" s="169">
        <f t="shared" si="73"/>
        <v>222</v>
      </c>
      <c r="G72" s="150">
        <v>12505</v>
      </c>
      <c r="H72" s="169">
        <f t="shared" si="74"/>
        <v>418</v>
      </c>
      <c r="I72" s="170">
        <v>12923</v>
      </c>
      <c r="J72" s="171">
        <f t="shared" si="75"/>
        <v>265</v>
      </c>
      <c r="K72" s="109">
        <v>13188</v>
      </c>
      <c r="L72" s="171">
        <f t="shared" si="76"/>
        <v>280</v>
      </c>
      <c r="M72" s="109">
        <v>13468</v>
      </c>
      <c r="N72" s="172">
        <f t="shared" si="77"/>
        <v>192</v>
      </c>
      <c r="O72" s="173">
        <v>13660</v>
      </c>
      <c r="P72" s="174">
        <v>149</v>
      </c>
      <c r="Q72" s="144">
        <v>13809</v>
      </c>
      <c r="R72" s="169">
        <v>200</v>
      </c>
      <c r="S72" s="175">
        <v>14009</v>
      </c>
      <c r="T72" s="107">
        <f t="shared" si="78"/>
        <v>364</v>
      </c>
      <c r="U72" s="108">
        <v>14373</v>
      </c>
      <c r="V72" s="137">
        <f t="shared" si="79"/>
        <v>252</v>
      </c>
      <c r="W72" s="144">
        <v>14625</v>
      </c>
      <c r="X72" s="111">
        <f t="shared" si="80"/>
        <v>252</v>
      </c>
      <c r="Y72" s="110">
        <v>14877</v>
      </c>
      <c r="Z72" s="111">
        <f t="shared" si="81"/>
        <v>558</v>
      </c>
      <c r="AA72" s="168">
        <v>15435</v>
      </c>
      <c r="AB72" s="165"/>
    </row>
    <row r="73" spans="1:28" s="166" customFormat="1" ht="30" customHeight="1" x14ac:dyDescent="0.35">
      <c r="A73" s="158">
        <v>63</v>
      </c>
      <c r="B73" s="138" t="s">
        <v>73</v>
      </c>
      <c r="C73" s="70">
        <v>9169</v>
      </c>
      <c r="D73" s="25">
        <f t="shared" si="82"/>
        <v>237</v>
      </c>
      <c r="E73" s="19">
        <v>9406</v>
      </c>
      <c r="F73" s="138">
        <f t="shared" si="73"/>
        <v>204</v>
      </c>
      <c r="G73" s="19">
        <v>9610</v>
      </c>
      <c r="H73" s="138">
        <f t="shared" si="74"/>
        <v>279</v>
      </c>
      <c r="I73" s="159">
        <v>9889</v>
      </c>
      <c r="J73" s="161">
        <f t="shared" si="75"/>
        <v>252</v>
      </c>
      <c r="K73" s="19">
        <v>10141</v>
      </c>
      <c r="L73" s="161">
        <f t="shared" si="76"/>
        <v>211</v>
      </c>
      <c r="M73" s="19">
        <v>10352</v>
      </c>
      <c r="N73" s="160">
        <f t="shared" si="77"/>
        <v>118</v>
      </c>
      <c r="O73" s="162">
        <v>10470</v>
      </c>
      <c r="P73" s="163">
        <v>118</v>
      </c>
      <c r="Q73" s="145">
        <v>10588</v>
      </c>
      <c r="R73" s="138">
        <v>121</v>
      </c>
      <c r="S73" s="143">
        <v>10709</v>
      </c>
      <c r="T73" s="66">
        <f t="shared" si="78"/>
        <v>302</v>
      </c>
      <c r="U73" s="70">
        <v>11011</v>
      </c>
      <c r="V73" s="138">
        <f t="shared" si="79"/>
        <v>378</v>
      </c>
      <c r="W73" s="145">
        <v>11389</v>
      </c>
      <c r="X73" s="89">
        <f t="shared" si="80"/>
        <v>357</v>
      </c>
      <c r="Y73" s="79">
        <v>11746</v>
      </c>
      <c r="Z73" s="89">
        <f t="shared" si="81"/>
        <v>202</v>
      </c>
      <c r="AA73" s="70">
        <v>11948</v>
      </c>
      <c r="AB73" s="165"/>
    </row>
    <row r="74" spans="1:28" s="166" customFormat="1" ht="30" customHeight="1" thickBot="1" x14ac:dyDescent="0.4">
      <c r="A74" s="176">
        <v>64</v>
      </c>
      <c r="B74" s="139" t="s">
        <v>74</v>
      </c>
      <c r="C74" s="177">
        <v>5462</v>
      </c>
      <c r="D74" s="115">
        <f t="shared" si="82"/>
        <v>122</v>
      </c>
      <c r="E74" s="109">
        <v>5584</v>
      </c>
      <c r="F74" s="169">
        <f t="shared" si="73"/>
        <v>102</v>
      </c>
      <c r="G74" s="150">
        <v>5686</v>
      </c>
      <c r="H74" s="169">
        <f t="shared" si="74"/>
        <v>180</v>
      </c>
      <c r="I74" s="170">
        <v>5866</v>
      </c>
      <c r="J74" s="178">
        <f t="shared" si="75"/>
        <v>152</v>
      </c>
      <c r="K74" s="179">
        <v>6018</v>
      </c>
      <c r="L74" s="178">
        <f t="shared" si="76"/>
        <v>134</v>
      </c>
      <c r="M74" s="179">
        <v>6152</v>
      </c>
      <c r="N74" s="180">
        <f t="shared" si="77"/>
        <v>90</v>
      </c>
      <c r="O74" s="181">
        <v>6242</v>
      </c>
      <c r="P74" s="182">
        <v>57</v>
      </c>
      <c r="Q74" s="146">
        <v>6299</v>
      </c>
      <c r="R74" s="183">
        <v>87</v>
      </c>
      <c r="S74" s="184">
        <v>6386</v>
      </c>
      <c r="T74" s="123">
        <f t="shared" si="78"/>
        <v>178</v>
      </c>
      <c r="U74" s="124">
        <v>6564</v>
      </c>
      <c r="V74" s="139">
        <f t="shared" si="79"/>
        <v>149</v>
      </c>
      <c r="W74" s="146">
        <v>6713</v>
      </c>
      <c r="X74" s="126">
        <f t="shared" si="80"/>
        <v>170</v>
      </c>
      <c r="Y74" s="125">
        <v>6883</v>
      </c>
      <c r="Z74" s="126">
        <f t="shared" si="81"/>
        <v>143</v>
      </c>
      <c r="AA74" s="177">
        <v>7026</v>
      </c>
      <c r="AB74" s="165"/>
    </row>
    <row r="75" spans="1:28" ht="30" customHeight="1" thickBot="1" x14ac:dyDescent="0.4">
      <c r="A75" s="42"/>
      <c r="B75" s="40" t="s">
        <v>75</v>
      </c>
      <c r="C75" s="92">
        <f t="shared" ref="C75:I75" si="83">SUM(C76:C85)</f>
        <v>42854</v>
      </c>
      <c r="D75" s="41">
        <f t="shared" si="83"/>
        <v>1227</v>
      </c>
      <c r="E75" s="20">
        <f t="shared" si="83"/>
        <v>44081</v>
      </c>
      <c r="F75" s="41">
        <f t="shared" si="83"/>
        <v>1176</v>
      </c>
      <c r="G75" s="20">
        <f t="shared" si="83"/>
        <v>45257</v>
      </c>
      <c r="H75" s="41">
        <f t="shared" si="83"/>
        <v>1727</v>
      </c>
      <c r="I75" s="23">
        <f t="shared" si="83"/>
        <v>46984</v>
      </c>
      <c r="J75" s="41">
        <f t="shared" ref="J75:P75" si="84">SUM(J76:J85)</f>
        <v>1501</v>
      </c>
      <c r="K75" s="23">
        <f t="shared" ref="K75:U75" si="85">SUM(K76:K85)</f>
        <v>48485</v>
      </c>
      <c r="L75" s="41">
        <f t="shared" si="84"/>
        <v>1535</v>
      </c>
      <c r="M75" s="23">
        <f t="shared" si="85"/>
        <v>50020</v>
      </c>
      <c r="N75" s="41">
        <f t="shared" si="84"/>
        <v>949</v>
      </c>
      <c r="O75" s="23">
        <f t="shared" si="85"/>
        <v>50969</v>
      </c>
      <c r="P75" s="41">
        <f t="shared" si="84"/>
        <v>968</v>
      </c>
      <c r="Q75" s="23">
        <f t="shared" si="85"/>
        <v>51937</v>
      </c>
      <c r="R75" s="41">
        <f>SUM(R76:R85)</f>
        <v>990</v>
      </c>
      <c r="S75" s="23">
        <f t="shared" si="85"/>
        <v>52927</v>
      </c>
      <c r="T75" s="41">
        <f>SUM(T76:T85)</f>
        <v>1860</v>
      </c>
      <c r="U75" s="23">
        <f t="shared" si="85"/>
        <v>54787</v>
      </c>
      <c r="V75" s="76">
        <f>W75-U75</f>
        <v>1943</v>
      </c>
      <c r="W75" s="92">
        <f>W76+W77+W78+W79+W80+W81+W82+W83+W84+W85</f>
        <v>56730</v>
      </c>
      <c r="X75" s="76">
        <f>Y75-W75</f>
        <v>1537</v>
      </c>
      <c r="Y75" s="152">
        <f>Y76+Y77+Y78+Y79+Y80+Y81+Y82+Y83+Y84+Y85</f>
        <v>58267</v>
      </c>
      <c r="Z75" s="74">
        <f>Z76+Z77+Z78+Z79+Z80+Z81+Z82+Z83+Z84+Z85</f>
        <v>1313</v>
      </c>
      <c r="AA75" s="92">
        <f>AA76+AA77+AA78+AA79+AA80+AA81+AA82+AA83+AA84+AA85</f>
        <v>59580</v>
      </c>
    </row>
    <row r="76" spans="1:28" ht="30" customHeight="1" x14ac:dyDescent="0.35">
      <c r="A76" s="11">
        <v>65</v>
      </c>
      <c r="B76" s="16" t="s">
        <v>76</v>
      </c>
      <c r="C76" s="82">
        <v>1004</v>
      </c>
      <c r="D76" s="27">
        <f t="shared" si="82"/>
        <v>20</v>
      </c>
      <c r="E76" s="5">
        <v>1024</v>
      </c>
      <c r="F76" s="27">
        <f t="shared" ref="F76:F85" si="86">G76-E76</f>
        <v>24</v>
      </c>
      <c r="G76" s="5">
        <v>1048</v>
      </c>
      <c r="H76" s="27">
        <f t="shared" ref="H76:H85" si="87">I76-G76</f>
        <v>34</v>
      </c>
      <c r="I76" s="28">
        <v>1082</v>
      </c>
      <c r="J76" s="32">
        <f t="shared" ref="J76:J85" si="88">K76-I76</f>
        <v>16</v>
      </c>
      <c r="K76" s="5">
        <v>1098</v>
      </c>
      <c r="L76" s="32">
        <f t="shared" ref="L76:L85" si="89">M76-K76</f>
        <v>15</v>
      </c>
      <c r="M76" s="5">
        <v>1113</v>
      </c>
      <c r="N76" s="32">
        <f t="shared" ref="N76:N85" si="90">O76-M76</f>
        <v>9</v>
      </c>
      <c r="O76" s="28">
        <v>1122</v>
      </c>
      <c r="P76" s="48">
        <v>30</v>
      </c>
      <c r="Q76" s="52">
        <v>1152</v>
      </c>
      <c r="R76" s="16">
        <v>21</v>
      </c>
      <c r="S76" s="52">
        <v>1173</v>
      </c>
      <c r="T76" s="65">
        <f t="shared" ref="T76:T85" si="91">U76-S76</f>
        <v>26</v>
      </c>
      <c r="U76" s="69">
        <v>1199</v>
      </c>
      <c r="V76" s="140">
        <f>W76-U76</f>
        <v>36</v>
      </c>
      <c r="W76" s="143">
        <v>1235</v>
      </c>
      <c r="X76" s="89">
        <f>Y76-W76</f>
        <v>31</v>
      </c>
      <c r="Y76" s="78">
        <v>1266</v>
      </c>
      <c r="Z76" s="89">
        <f>AA76-Y76</f>
        <v>26</v>
      </c>
      <c r="AA76" s="82">
        <v>1292</v>
      </c>
    </row>
    <row r="77" spans="1:28" ht="30" customHeight="1" x14ac:dyDescent="0.35">
      <c r="A77" s="94">
        <v>66</v>
      </c>
      <c r="B77" s="95" t="s">
        <v>77</v>
      </c>
      <c r="C77" s="96">
        <v>1093</v>
      </c>
      <c r="D77" s="97">
        <f t="shared" si="82"/>
        <v>26</v>
      </c>
      <c r="E77" s="98">
        <v>1119</v>
      </c>
      <c r="F77" s="99">
        <f t="shared" si="86"/>
        <v>40</v>
      </c>
      <c r="G77" s="100">
        <v>1159</v>
      </c>
      <c r="H77" s="99">
        <f t="shared" si="87"/>
        <v>85</v>
      </c>
      <c r="I77" s="101">
        <v>1244</v>
      </c>
      <c r="J77" s="102">
        <f t="shared" si="88"/>
        <v>33</v>
      </c>
      <c r="K77" s="98">
        <v>1277</v>
      </c>
      <c r="L77" s="102">
        <f t="shared" si="89"/>
        <v>27</v>
      </c>
      <c r="M77" s="98">
        <v>1304</v>
      </c>
      <c r="N77" s="103">
        <f t="shared" si="90"/>
        <v>21</v>
      </c>
      <c r="O77" s="104">
        <v>1325</v>
      </c>
      <c r="P77" s="105">
        <v>24</v>
      </c>
      <c r="Q77" s="106">
        <v>1349</v>
      </c>
      <c r="R77" s="99">
        <v>11</v>
      </c>
      <c r="S77" s="127">
        <v>1360</v>
      </c>
      <c r="T77" s="107">
        <f t="shared" si="91"/>
        <v>102</v>
      </c>
      <c r="U77" s="108">
        <v>1462</v>
      </c>
      <c r="V77" s="137">
        <f t="shared" ref="V77:V85" si="92">W77-U77</f>
        <v>131</v>
      </c>
      <c r="W77" s="144">
        <v>1593</v>
      </c>
      <c r="X77" s="111">
        <f t="shared" ref="X77:X85" si="93">Y77-W77</f>
        <v>91</v>
      </c>
      <c r="Y77" s="110">
        <v>1684</v>
      </c>
      <c r="Z77" s="111">
        <f t="shared" ref="Z77:Z85" si="94">AA77-Y77</f>
        <v>50</v>
      </c>
      <c r="AA77" s="96">
        <v>1734</v>
      </c>
    </row>
    <row r="78" spans="1:28" ht="30" customHeight="1" x14ac:dyDescent="0.35">
      <c r="A78" s="12">
        <v>67</v>
      </c>
      <c r="B78" s="15" t="s">
        <v>78</v>
      </c>
      <c r="C78" s="83">
        <v>1844</v>
      </c>
      <c r="D78" s="24">
        <f t="shared" si="82"/>
        <v>17</v>
      </c>
      <c r="E78" s="3">
        <v>1861</v>
      </c>
      <c r="F78" s="15">
        <f t="shared" si="86"/>
        <v>44</v>
      </c>
      <c r="G78" s="3">
        <v>1905</v>
      </c>
      <c r="H78" s="15">
        <f t="shared" si="87"/>
        <v>76</v>
      </c>
      <c r="I78" s="29">
        <v>1981</v>
      </c>
      <c r="J78" s="31">
        <f t="shared" si="88"/>
        <v>25</v>
      </c>
      <c r="K78" s="3">
        <v>2006</v>
      </c>
      <c r="L78" s="31">
        <f t="shared" si="89"/>
        <v>50</v>
      </c>
      <c r="M78" s="3">
        <v>2056</v>
      </c>
      <c r="N78" s="32">
        <f t="shared" si="90"/>
        <v>17</v>
      </c>
      <c r="O78" s="28">
        <v>2073</v>
      </c>
      <c r="P78" s="47">
        <v>28</v>
      </c>
      <c r="Q78" s="53">
        <v>2101</v>
      </c>
      <c r="R78" s="15">
        <v>20</v>
      </c>
      <c r="S78" s="52">
        <v>2121</v>
      </c>
      <c r="T78" s="66">
        <f t="shared" si="91"/>
        <v>45</v>
      </c>
      <c r="U78" s="70">
        <v>2166</v>
      </c>
      <c r="V78" s="138">
        <f t="shared" si="92"/>
        <v>48</v>
      </c>
      <c r="W78" s="145">
        <v>2214</v>
      </c>
      <c r="X78" s="89">
        <f t="shared" si="93"/>
        <v>40</v>
      </c>
      <c r="Y78" s="79">
        <v>2254</v>
      </c>
      <c r="Z78" s="89">
        <f t="shared" si="94"/>
        <v>29</v>
      </c>
      <c r="AA78" s="83">
        <v>2283</v>
      </c>
    </row>
    <row r="79" spans="1:28" s="166" customFormat="1" ht="30" customHeight="1" x14ac:dyDescent="0.35">
      <c r="A79" s="167">
        <v>68</v>
      </c>
      <c r="B79" s="137" t="s">
        <v>79</v>
      </c>
      <c r="C79" s="168">
        <v>4576</v>
      </c>
      <c r="D79" s="115">
        <f t="shared" si="82"/>
        <v>107</v>
      </c>
      <c r="E79" s="109">
        <v>4683</v>
      </c>
      <c r="F79" s="169">
        <f t="shared" si="86"/>
        <v>124</v>
      </c>
      <c r="G79" s="150">
        <v>4807</v>
      </c>
      <c r="H79" s="169">
        <f t="shared" si="87"/>
        <v>112</v>
      </c>
      <c r="I79" s="170">
        <v>4919</v>
      </c>
      <c r="J79" s="171">
        <f t="shared" si="88"/>
        <v>111</v>
      </c>
      <c r="K79" s="109">
        <v>5030</v>
      </c>
      <c r="L79" s="171">
        <f t="shared" si="89"/>
        <v>166</v>
      </c>
      <c r="M79" s="109">
        <v>5196</v>
      </c>
      <c r="N79" s="172">
        <f t="shared" si="90"/>
        <v>110</v>
      </c>
      <c r="O79" s="173">
        <v>5306</v>
      </c>
      <c r="P79" s="174">
        <v>87</v>
      </c>
      <c r="Q79" s="144">
        <v>5393</v>
      </c>
      <c r="R79" s="169">
        <v>84</v>
      </c>
      <c r="S79" s="175">
        <v>5477</v>
      </c>
      <c r="T79" s="107">
        <f t="shared" si="91"/>
        <v>133</v>
      </c>
      <c r="U79" s="108">
        <v>5610</v>
      </c>
      <c r="V79" s="137">
        <f t="shared" si="92"/>
        <v>207</v>
      </c>
      <c r="W79" s="144">
        <v>5817</v>
      </c>
      <c r="X79" s="111">
        <f t="shared" si="93"/>
        <v>124</v>
      </c>
      <c r="Y79" s="150">
        <v>5941</v>
      </c>
      <c r="Z79" s="111">
        <f t="shared" si="94"/>
        <v>96</v>
      </c>
      <c r="AA79" s="168">
        <v>6037</v>
      </c>
      <c r="AB79" s="165"/>
    </row>
    <row r="80" spans="1:28" ht="30" customHeight="1" x14ac:dyDescent="0.35">
      <c r="A80" s="12">
        <v>69</v>
      </c>
      <c r="B80" s="15" t="s">
        <v>80</v>
      </c>
      <c r="C80" s="83">
        <v>6792</v>
      </c>
      <c r="D80" s="24">
        <f t="shared" si="82"/>
        <v>226</v>
      </c>
      <c r="E80" s="3">
        <v>7018</v>
      </c>
      <c r="F80" s="15">
        <f t="shared" si="86"/>
        <v>262</v>
      </c>
      <c r="G80" s="3">
        <v>7280</v>
      </c>
      <c r="H80" s="15">
        <f t="shared" si="87"/>
        <v>282</v>
      </c>
      <c r="I80" s="29">
        <v>7562</v>
      </c>
      <c r="J80" s="31">
        <f t="shared" si="88"/>
        <v>357</v>
      </c>
      <c r="K80" s="3">
        <v>7919</v>
      </c>
      <c r="L80" s="31">
        <f t="shared" si="89"/>
        <v>222</v>
      </c>
      <c r="M80" s="3">
        <v>8141</v>
      </c>
      <c r="N80" s="32">
        <f t="shared" si="90"/>
        <v>163</v>
      </c>
      <c r="O80" s="28">
        <v>8304</v>
      </c>
      <c r="P80" s="47">
        <v>145</v>
      </c>
      <c r="Q80" s="53">
        <v>8449</v>
      </c>
      <c r="R80" s="15">
        <v>159</v>
      </c>
      <c r="S80" s="52">
        <v>8608</v>
      </c>
      <c r="T80" s="66">
        <f t="shared" si="91"/>
        <v>314</v>
      </c>
      <c r="U80" s="70">
        <v>8922</v>
      </c>
      <c r="V80" s="138">
        <f t="shared" si="92"/>
        <v>296</v>
      </c>
      <c r="W80" s="145">
        <v>9218</v>
      </c>
      <c r="X80" s="89">
        <f t="shared" si="93"/>
        <v>284</v>
      </c>
      <c r="Y80" s="79">
        <v>9502</v>
      </c>
      <c r="Z80" s="89">
        <f t="shared" si="94"/>
        <v>249</v>
      </c>
      <c r="AA80" s="83">
        <v>9751</v>
      </c>
    </row>
    <row r="81" spans="1:28" ht="30" customHeight="1" x14ac:dyDescent="0.35">
      <c r="A81" s="94">
        <v>70</v>
      </c>
      <c r="B81" s="95" t="s">
        <v>81</v>
      </c>
      <c r="C81" s="96">
        <v>5821</v>
      </c>
      <c r="D81" s="97">
        <f t="shared" si="82"/>
        <v>211</v>
      </c>
      <c r="E81" s="98">
        <v>6032</v>
      </c>
      <c r="F81" s="99">
        <f t="shared" si="86"/>
        <v>150</v>
      </c>
      <c r="G81" s="100">
        <v>6182</v>
      </c>
      <c r="H81" s="99">
        <f t="shared" si="87"/>
        <v>335</v>
      </c>
      <c r="I81" s="101">
        <v>6517</v>
      </c>
      <c r="J81" s="102">
        <f t="shared" si="88"/>
        <v>200</v>
      </c>
      <c r="K81" s="98">
        <v>6717</v>
      </c>
      <c r="L81" s="102">
        <f t="shared" si="89"/>
        <v>266</v>
      </c>
      <c r="M81" s="98">
        <v>6983</v>
      </c>
      <c r="N81" s="103">
        <f t="shared" si="90"/>
        <v>192</v>
      </c>
      <c r="O81" s="104">
        <v>7175</v>
      </c>
      <c r="P81" s="105">
        <v>196</v>
      </c>
      <c r="Q81" s="106">
        <v>7371</v>
      </c>
      <c r="R81" s="99">
        <v>151</v>
      </c>
      <c r="S81" s="127">
        <v>7522</v>
      </c>
      <c r="T81" s="107">
        <f t="shared" si="91"/>
        <v>284</v>
      </c>
      <c r="U81" s="108">
        <v>7806</v>
      </c>
      <c r="V81" s="137">
        <f t="shared" si="92"/>
        <v>284</v>
      </c>
      <c r="W81" s="144">
        <v>8090</v>
      </c>
      <c r="X81" s="111">
        <f t="shared" si="93"/>
        <v>284</v>
      </c>
      <c r="Y81" s="110">
        <v>8374</v>
      </c>
      <c r="Z81" s="111">
        <f t="shared" si="94"/>
        <v>221</v>
      </c>
      <c r="AA81" s="96">
        <v>8595</v>
      </c>
    </row>
    <row r="82" spans="1:28" ht="30" customHeight="1" x14ac:dyDescent="0.35">
      <c r="A82" s="12">
        <v>71</v>
      </c>
      <c r="B82" s="15" t="s">
        <v>82</v>
      </c>
      <c r="C82" s="83">
        <v>8266</v>
      </c>
      <c r="D82" s="24">
        <f t="shared" si="82"/>
        <v>251</v>
      </c>
      <c r="E82" s="3">
        <v>8517</v>
      </c>
      <c r="F82" s="15">
        <f t="shared" si="86"/>
        <v>174</v>
      </c>
      <c r="G82" s="3">
        <v>8691</v>
      </c>
      <c r="H82" s="15">
        <f t="shared" si="87"/>
        <v>237</v>
      </c>
      <c r="I82" s="29">
        <v>8928</v>
      </c>
      <c r="J82" s="31">
        <f t="shared" si="88"/>
        <v>225</v>
      </c>
      <c r="K82" s="3">
        <v>9153</v>
      </c>
      <c r="L82" s="31">
        <f t="shared" si="89"/>
        <v>203</v>
      </c>
      <c r="M82" s="3">
        <v>9356</v>
      </c>
      <c r="N82" s="32">
        <f t="shared" si="90"/>
        <v>122</v>
      </c>
      <c r="O82" s="28">
        <v>9478</v>
      </c>
      <c r="P82" s="47">
        <v>147</v>
      </c>
      <c r="Q82" s="53">
        <v>9625</v>
      </c>
      <c r="R82" s="15">
        <v>162</v>
      </c>
      <c r="S82" s="52">
        <v>9787</v>
      </c>
      <c r="T82" s="66">
        <f t="shared" si="91"/>
        <v>300</v>
      </c>
      <c r="U82" s="70">
        <v>10087</v>
      </c>
      <c r="V82" s="138">
        <f t="shared" si="92"/>
        <v>218</v>
      </c>
      <c r="W82" s="145">
        <v>10305</v>
      </c>
      <c r="X82" s="89">
        <f t="shared" si="93"/>
        <v>201</v>
      </c>
      <c r="Y82" s="79">
        <v>10506</v>
      </c>
      <c r="Z82" s="89">
        <f t="shared" si="94"/>
        <v>231</v>
      </c>
      <c r="AA82" s="83">
        <v>10737</v>
      </c>
    </row>
    <row r="83" spans="1:28" ht="30" customHeight="1" x14ac:dyDescent="0.35">
      <c r="A83" s="94">
        <v>72</v>
      </c>
      <c r="B83" s="95" t="s">
        <v>83</v>
      </c>
      <c r="C83" s="96">
        <v>6733</v>
      </c>
      <c r="D83" s="97">
        <f t="shared" si="82"/>
        <v>264</v>
      </c>
      <c r="E83" s="98">
        <v>6997</v>
      </c>
      <c r="F83" s="99">
        <f t="shared" si="86"/>
        <v>238</v>
      </c>
      <c r="G83" s="100">
        <v>7235</v>
      </c>
      <c r="H83" s="99">
        <f t="shared" si="87"/>
        <v>375</v>
      </c>
      <c r="I83" s="101">
        <v>7610</v>
      </c>
      <c r="J83" s="102">
        <f t="shared" si="88"/>
        <v>362</v>
      </c>
      <c r="K83" s="98">
        <v>7972</v>
      </c>
      <c r="L83" s="102">
        <f t="shared" si="89"/>
        <v>309</v>
      </c>
      <c r="M83" s="98">
        <v>8281</v>
      </c>
      <c r="N83" s="103">
        <f t="shared" si="90"/>
        <v>191</v>
      </c>
      <c r="O83" s="104">
        <v>8472</v>
      </c>
      <c r="P83" s="105">
        <v>184</v>
      </c>
      <c r="Q83" s="106">
        <v>8656</v>
      </c>
      <c r="R83" s="99">
        <v>247</v>
      </c>
      <c r="S83" s="127">
        <v>8903</v>
      </c>
      <c r="T83" s="107">
        <f t="shared" si="91"/>
        <v>390</v>
      </c>
      <c r="U83" s="108">
        <v>9293</v>
      </c>
      <c r="V83" s="137">
        <f t="shared" si="92"/>
        <v>487</v>
      </c>
      <c r="W83" s="144">
        <v>9780</v>
      </c>
      <c r="X83" s="111">
        <f t="shared" si="93"/>
        <v>301</v>
      </c>
      <c r="Y83" s="110">
        <v>10081</v>
      </c>
      <c r="Z83" s="111">
        <f t="shared" si="94"/>
        <v>291</v>
      </c>
      <c r="AA83" s="96">
        <v>10372</v>
      </c>
    </row>
    <row r="84" spans="1:28" ht="30" customHeight="1" x14ac:dyDescent="0.35">
      <c r="A84" s="12">
        <v>73</v>
      </c>
      <c r="B84" s="15" t="s">
        <v>84</v>
      </c>
      <c r="C84" s="83">
        <v>3413</v>
      </c>
      <c r="D84" s="24">
        <f t="shared" si="82"/>
        <v>54</v>
      </c>
      <c r="E84" s="3">
        <v>3467</v>
      </c>
      <c r="F84" s="15">
        <f t="shared" si="86"/>
        <v>54</v>
      </c>
      <c r="G84" s="3">
        <v>3521</v>
      </c>
      <c r="H84" s="15">
        <f t="shared" si="87"/>
        <v>84</v>
      </c>
      <c r="I84" s="29">
        <v>3605</v>
      </c>
      <c r="J84" s="31">
        <f t="shared" si="88"/>
        <v>101</v>
      </c>
      <c r="K84" s="3">
        <v>3706</v>
      </c>
      <c r="L84" s="31">
        <f t="shared" si="89"/>
        <v>115</v>
      </c>
      <c r="M84" s="3">
        <v>3821</v>
      </c>
      <c r="N84" s="32">
        <f t="shared" si="90"/>
        <v>46</v>
      </c>
      <c r="O84" s="28">
        <v>3867</v>
      </c>
      <c r="P84" s="47">
        <v>70</v>
      </c>
      <c r="Q84" s="53">
        <v>3937</v>
      </c>
      <c r="R84" s="15">
        <v>52</v>
      </c>
      <c r="S84" s="52">
        <v>3989</v>
      </c>
      <c r="T84" s="66">
        <f t="shared" si="91"/>
        <v>112</v>
      </c>
      <c r="U84" s="70">
        <v>4101</v>
      </c>
      <c r="V84" s="138">
        <f t="shared" si="92"/>
        <v>135</v>
      </c>
      <c r="W84" s="145">
        <v>4236</v>
      </c>
      <c r="X84" s="89">
        <f t="shared" si="93"/>
        <v>83</v>
      </c>
      <c r="Y84" s="79">
        <v>4319</v>
      </c>
      <c r="Z84" s="89">
        <f t="shared" si="94"/>
        <v>47</v>
      </c>
      <c r="AA84" s="83">
        <v>4366</v>
      </c>
    </row>
    <row r="85" spans="1:28" ht="30" customHeight="1" thickBot="1" x14ac:dyDescent="0.4">
      <c r="A85" s="112">
        <v>74</v>
      </c>
      <c r="B85" s="113" t="s">
        <v>85</v>
      </c>
      <c r="C85" s="114">
        <v>3312</v>
      </c>
      <c r="D85" s="97">
        <f t="shared" si="82"/>
        <v>51</v>
      </c>
      <c r="E85" s="98">
        <v>3363</v>
      </c>
      <c r="F85" s="99">
        <f t="shared" si="86"/>
        <v>66</v>
      </c>
      <c r="G85" s="100">
        <v>3429</v>
      </c>
      <c r="H85" s="122">
        <f t="shared" si="87"/>
        <v>107</v>
      </c>
      <c r="I85" s="135">
        <v>3536</v>
      </c>
      <c r="J85" s="116">
        <f t="shared" si="88"/>
        <v>71</v>
      </c>
      <c r="K85" s="117">
        <v>3607</v>
      </c>
      <c r="L85" s="116">
        <f t="shared" si="89"/>
        <v>162</v>
      </c>
      <c r="M85" s="117">
        <v>3769</v>
      </c>
      <c r="N85" s="118">
        <f t="shared" si="90"/>
        <v>78</v>
      </c>
      <c r="O85" s="119">
        <v>3847</v>
      </c>
      <c r="P85" s="120">
        <v>57</v>
      </c>
      <c r="Q85" s="121">
        <v>3904</v>
      </c>
      <c r="R85" s="122">
        <v>83</v>
      </c>
      <c r="S85" s="128">
        <v>3987</v>
      </c>
      <c r="T85" s="123">
        <f t="shared" si="91"/>
        <v>154</v>
      </c>
      <c r="U85" s="124">
        <v>4141</v>
      </c>
      <c r="V85" s="139">
        <f t="shared" si="92"/>
        <v>101</v>
      </c>
      <c r="W85" s="146">
        <v>4242</v>
      </c>
      <c r="X85" s="126">
        <f t="shared" si="93"/>
        <v>98</v>
      </c>
      <c r="Y85" s="125">
        <v>4340</v>
      </c>
      <c r="Z85" s="126">
        <f t="shared" si="94"/>
        <v>73</v>
      </c>
      <c r="AA85" s="114">
        <v>4413</v>
      </c>
    </row>
    <row r="86" spans="1:28" ht="30" customHeight="1" thickBot="1" x14ac:dyDescent="0.4">
      <c r="A86" s="42"/>
      <c r="B86" s="40" t="s">
        <v>86</v>
      </c>
      <c r="C86" s="92">
        <f t="shared" ref="C86:I86" si="95">SUM(C87:C97)</f>
        <v>28967</v>
      </c>
      <c r="D86" s="20">
        <f t="shared" si="95"/>
        <v>814</v>
      </c>
      <c r="E86" s="20">
        <f t="shared" si="95"/>
        <v>29781</v>
      </c>
      <c r="F86" s="20">
        <f t="shared" si="95"/>
        <v>641</v>
      </c>
      <c r="G86" s="136">
        <f t="shared" si="95"/>
        <v>30422</v>
      </c>
      <c r="H86" s="41">
        <f t="shared" si="95"/>
        <v>959</v>
      </c>
      <c r="I86" s="23">
        <f t="shared" si="95"/>
        <v>31381</v>
      </c>
      <c r="J86" s="41">
        <f t="shared" ref="J86:T86" si="96">SUM(J87:J97)</f>
        <v>861</v>
      </c>
      <c r="K86" s="23">
        <f t="shared" ref="K86:U86" si="97">SUM(K87:K97)</f>
        <v>32242</v>
      </c>
      <c r="L86" s="41">
        <f t="shared" si="96"/>
        <v>913</v>
      </c>
      <c r="M86" s="23">
        <f t="shared" si="97"/>
        <v>33155</v>
      </c>
      <c r="N86" s="41">
        <f t="shared" si="96"/>
        <v>690</v>
      </c>
      <c r="O86" s="23">
        <f t="shared" si="97"/>
        <v>33845</v>
      </c>
      <c r="P86" s="41">
        <f t="shared" si="96"/>
        <v>620</v>
      </c>
      <c r="Q86" s="23">
        <f t="shared" si="97"/>
        <v>34465</v>
      </c>
      <c r="R86" s="41">
        <f t="shared" si="96"/>
        <v>538</v>
      </c>
      <c r="S86" s="23">
        <f t="shared" si="97"/>
        <v>35003</v>
      </c>
      <c r="T86" s="41">
        <f t="shared" si="96"/>
        <v>1047</v>
      </c>
      <c r="U86" s="23">
        <f t="shared" si="97"/>
        <v>36050</v>
      </c>
      <c r="V86" s="76">
        <f>W86-U86</f>
        <v>1131</v>
      </c>
      <c r="W86" s="92">
        <f>W87+W88+W89+W90+W91+W92+W93+W94+W95+W96+W97</f>
        <v>37181</v>
      </c>
      <c r="X86" s="76">
        <f>Y86-W86</f>
        <v>1199</v>
      </c>
      <c r="Y86" s="155">
        <f>Y87+Y88+Y89+Y90+Y91+Y92+Y93+Y94+Y95+Y96+Y97</f>
        <v>38380</v>
      </c>
      <c r="Z86" s="74">
        <f>Z87+Z88+Z89+Z90+Z91+Z92+Z93+Z94+Z95+Z96+Z97</f>
        <v>898</v>
      </c>
      <c r="AA86" s="92">
        <f>AA87+AA88+AA89+AA90+AA91+AA92+AA93+AA94+AA95+AA96+AA97</f>
        <v>39278</v>
      </c>
    </row>
    <row r="87" spans="1:28" ht="30" customHeight="1" x14ac:dyDescent="0.35">
      <c r="A87" s="11">
        <v>75</v>
      </c>
      <c r="B87" s="16" t="s">
        <v>87</v>
      </c>
      <c r="C87" s="82">
        <v>2860</v>
      </c>
      <c r="D87" s="27">
        <f t="shared" si="82"/>
        <v>98</v>
      </c>
      <c r="E87" s="5">
        <v>2958</v>
      </c>
      <c r="F87" s="27">
        <f t="shared" ref="F87:F97" si="98">G87-E87</f>
        <v>51</v>
      </c>
      <c r="G87" s="5">
        <v>3009</v>
      </c>
      <c r="H87" s="27">
        <f t="shared" ref="H87:H97" si="99">I87-G87</f>
        <v>63</v>
      </c>
      <c r="I87" s="28">
        <v>3072</v>
      </c>
      <c r="J87" s="32">
        <f t="shared" ref="J87:J97" si="100">K87-I87</f>
        <v>72</v>
      </c>
      <c r="K87" s="5">
        <v>3144</v>
      </c>
      <c r="L87" s="32">
        <f t="shared" ref="L87:L97" si="101">M87-K87</f>
        <v>51</v>
      </c>
      <c r="M87" s="5">
        <v>3195</v>
      </c>
      <c r="N87" s="32">
        <f t="shared" ref="N87:N97" si="102">O87-M87</f>
        <v>41</v>
      </c>
      <c r="O87" s="28">
        <v>3236</v>
      </c>
      <c r="P87" s="48">
        <v>53</v>
      </c>
      <c r="Q87" s="52">
        <v>3289</v>
      </c>
      <c r="R87" s="16">
        <v>49</v>
      </c>
      <c r="S87" s="52">
        <v>3338</v>
      </c>
      <c r="T87" s="65">
        <f t="shared" ref="T87:T96" si="103">U87-S87</f>
        <v>73</v>
      </c>
      <c r="U87" s="69">
        <v>3411</v>
      </c>
      <c r="V87" s="140">
        <f>W87-U87</f>
        <v>89</v>
      </c>
      <c r="W87" s="143">
        <v>3500</v>
      </c>
      <c r="X87" s="89">
        <f>Y87-W87</f>
        <v>79</v>
      </c>
      <c r="Y87" s="78">
        <v>3579</v>
      </c>
      <c r="Z87" s="89">
        <f>AA87-Y87</f>
        <v>102</v>
      </c>
      <c r="AA87" s="82">
        <v>3681</v>
      </c>
    </row>
    <row r="88" spans="1:28" ht="30" customHeight="1" x14ac:dyDescent="0.35">
      <c r="A88" s="94">
        <v>76</v>
      </c>
      <c r="B88" s="95" t="s">
        <v>88</v>
      </c>
      <c r="C88" s="96">
        <v>2742</v>
      </c>
      <c r="D88" s="97">
        <f t="shared" si="82"/>
        <v>181</v>
      </c>
      <c r="E88" s="98">
        <v>2923</v>
      </c>
      <c r="F88" s="99">
        <f t="shared" si="98"/>
        <v>82</v>
      </c>
      <c r="G88" s="100">
        <v>3005</v>
      </c>
      <c r="H88" s="99">
        <f t="shared" si="99"/>
        <v>85</v>
      </c>
      <c r="I88" s="101">
        <v>3090</v>
      </c>
      <c r="J88" s="102">
        <f t="shared" si="100"/>
        <v>87</v>
      </c>
      <c r="K88" s="98">
        <v>3177</v>
      </c>
      <c r="L88" s="102">
        <f t="shared" si="101"/>
        <v>88</v>
      </c>
      <c r="M88" s="98">
        <v>3265</v>
      </c>
      <c r="N88" s="103">
        <f t="shared" si="102"/>
        <v>104</v>
      </c>
      <c r="O88" s="104">
        <v>3369</v>
      </c>
      <c r="P88" s="105">
        <v>93</v>
      </c>
      <c r="Q88" s="106">
        <v>3462</v>
      </c>
      <c r="R88" s="99">
        <v>42</v>
      </c>
      <c r="S88" s="127">
        <v>3504</v>
      </c>
      <c r="T88" s="107">
        <f t="shared" si="103"/>
        <v>135</v>
      </c>
      <c r="U88" s="108">
        <v>3639</v>
      </c>
      <c r="V88" s="137">
        <f t="shared" ref="V88:V97" si="104">W88-U88</f>
        <v>117</v>
      </c>
      <c r="W88" s="144">
        <v>3756</v>
      </c>
      <c r="X88" s="111">
        <f t="shared" ref="X88:X97" si="105">Y88-W88</f>
        <v>108</v>
      </c>
      <c r="Y88" s="110">
        <v>3864</v>
      </c>
      <c r="Z88" s="111">
        <f t="shared" ref="Z88:Z97" si="106">AA88-Y88</f>
        <v>98</v>
      </c>
      <c r="AA88" s="96">
        <v>3962</v>
      </c>
    </row>
    <row r="89" spans="1:28" ht="30" customHeight="1" x14ac:dyDescent="0.35">
      <c r="A89" s="12">
        <v>77</v>
      </c>
      <c r="B89" s="15" t="s">
        <v>89</v>
      </c>
      <c r="C89" s="83">
        <v>1949</v>
      </c>
      <c r="D89" s="24">
        <f t="shared" si="82"/>
        <v>63</v>
      </c>
      <c r="E89" s="3">
        <v>2012</v>
      </c>
      <c r="F89" s="15">
        <f t="shared" si="98"/>
        <v>33</v>
      </c>
      <c r="G89" s="3">
        <v>2045</v>
      </c>
      <c r="H89" s="15">
        <f t="shared" si="99"/>
        <v>68</v>
      </c>
      <c r="I89" s="29">
        <v>2113</v>
      </c>
      <c r="J89" s="31">
        <f t="shared" si="100"/>
        <v>57</v>
      </c>
      <c r="K89" s="3">
        <v>2170</v>
      </c>
      <c r="L89" s="31">
        <f t="shared" si="101"/>
        <v>97</v>
      </c>
      <c r="M89" s="3">
        <v>2267</v>
      </c>
      <c r="N89" s="32">
        <f t="shared" si="102"/>
        <v>41</v>
      </c>
      <c r="O89" s="28">
        <v>2308</v>
      </c>
      <c r="P89" s="47">
        <v>51</v>
      </c>
      <c r="Q89" s="53">
        <v>2359</v>
      </c>
      <c r="R89" s="15">
        <v>48</v>
      </c>
      <c r="S89" s="52">
        <v>2407</v>
      </c>
      <c r="T89" s="66">
        <f t="shared" si="103"/>
        <v>87</v>
      </c>
      <c r="U89" s="70">
        <v>2494</v>
      </c>
      <c r="V89" s="138">
        <f t="shared" si="104"/>
        <v>114</v>
      </c>
      <c r="W89" s="145">
        <v>2608</v>
      </c>
      <c r="X89" s="89">
        <f t="shared" si="105"/>
        <v>390</v>
      </c>
      <c r="Y89" s="79">
        <v>2998</v>
      </c>
      <c r="Z89" s="89">
        <f t="shared" si="106"/>
        <v>146</v>
      </c>
      <c r="AA89" s="83">
        <v>3144</v>
      </c>
    </row>
    <row r="90" spans="1:28" ht="30" customHeight="1" x14ac:dyDescent="0.35">
      <c r="A90" s="94">
        <v>78</v>
      </c>
      <c r="B90" s="95" t="s">
        <v>90</v>
      </c>
      <c r="C90" s="96">
        <v>1623</v>
      </c>
      <c r="D90" s="97">
        <f t="shared" si="82"/>
        <v>30</v>
      </c>
      <c r="E90" s="98">
        <v>1653</v>
      </c>
      <c r="F90" s="99">
        <f t="shared" si="98"/>
        <v>50</v>
      </c>
      <c r="G90" s="100">
        <v>1703</v>
      </c>
      <c r="H90" s="99">
        <f t="shared" si="99"/>
        <v>99</v>
      </c>
      <c r="I90" s="101">
        <v>1802</v>
      </c>
      <c r="J90" s="102">
        <f t="shared" si="100"/>
        <v>57</v>
      </c>
      <c r="K90" s="98">
        <v>1859</v>
      </c>
      <c r="L90" s="102">
        <f t="shared" si="101"/>
        <v>35</v>
      </c>
      <c r="M90" s="98">
        <v>1894</v>
      </c>
      <c r="N90" s="103">
        <f t="shared" si="102"/>
        <v>30</v>
      </c>
      <c r="O90" s="104">
        <v>1924</v>
      </c>
      <c r="P90" s="105">
        <v>12</v>
      </c>
      <c r="Q90" s="106">
        <v>1936</v>
      </c>
      <c r="R90" s="99">
        <v>12</v>
      </c>
      <c r="S90" s="127">
        <v>1948</v>
      </c>
      <c r="T90" s="107">
        <f t="shared" si="103"/>
        <v>19</v>
      </c>
      <c r="U90" s="108">
        <v>1967</v>
      </c>
      <c r="V90" s="137">
        <f t="shared" si="104"/>
        <v>50</v>
      </c>
      <c r="W90" s="144">
        <v>2017</v>
      </c>
      <c r="X90" s="111">
        <f t="shared" si="105"/>
        <v>44</v>
      </c>
      <c r="Y90" s="110">
        <v>2061</v>
      </c>
      <c r="Z90" s="111">
        <f t="shared" si="106"/>
        <v>51</v>
      </c>
      <c r="AA90" s="96">
        <v>2112</v>
      </c>
    </row>
    <row r="91" spans="1:28" ht="30" customHeight="1" x14ac:dyDescent="0.35">
      <c r="A91" s="12">
        <v>79</v>
      </c>
      <c r="B91" s="15" t="s">
        <v>91</v>
      </c>
      <c r="C91" s="83">
        <v>6837</v>
      </c>
      <c r="D91" s="24">
        <f t="shared" si="82"/>
        <v>146</v>
      </c>
      <c r="E91" s="3">
        <v>6983</v>
      </c>
      <c r="F91" s="15">
        <f t="shared" si="98"/>
        <v>212</v>
      </c>
      <c r="G91" s="3">
        <v>7195</v>
      </c>
      <c r="H91" s="15">
        <f t="shared" si="99"/>
        <v>305</v>
      </c>
      <c r="I91" s="29">
        <v>7500</v>
      </c>
      <c r="J91" s="31">
        <f t="shared" si="100"/>
        <v>262</v>
      </c>
      <c r="K91" s="3">
        <v>7762</v>
      </c>
      <c r="L91" s="31">
        <f t="shared" si="101"/>
        <v>300</v>
      </c>
      <c r="M91" s="3">
        <v>8062</v>
      </c>
      <c r="N91" s="32">
        <f t="shared" si="102"/>
        <v>205</v>
      </c>
      <c r="O91" s="28">
        <v>8267</v>
      </c>
      <c r="P91" s="47">
        <v>161</v>
      </c>
      <c r="Q91" s="53">
        <v>8428</v>
      </c>
      <c r="R91" s="15">
        <v>186</v>
      </c>
      <c r="S91" s="52">
        <v>8614</v>
      </c>
      <c r="T91" s="66">
        <f t="shared" si="103"/>
        <v>303</v>
      </c>
      <c r="U91" s="70">
        <v>8917</v>
      </c>
      <c r="V91" s="138">
        <f t="shared" si="104"/>
        <v>360</v>
      </c>
      <c r="W91" s="145">
        <v>9277</v>
      </c>
      <c r="X91" s="89">
        <f t="shared" si="105"/>
        <v>244</v>
      </c>
      <c r="Y91" s="79">
        <v>9521</v>
      </c>
      <c r="Z91" s="89">
        <f t="shared" si="106"/>
        <v>216</v>
      </c>
      <c r="AA91" s="83">
        <v>9737</v>
      </c>
    </row>
    <row r="92" spans="1:28" ht="30" customHeight="1" x14ac:dyDescent="0.35">
      <c r="A92" s="94">
        <v>80</v>
      </c>
      <c r="B92" s="95" t="s">
        <v>92</v>
      </c>
      <c r="C92" s="96">
        <v>2877</v>
      </c>
      <c r="D92" s="97">
        <f t="shared" si="82"/>
        <v>107</v>
      </c>
      <c r="E92" s="98">
        <v>2984</v>
      </c>
      <c r="F92" s="99">
        <f t="shared" si="98"/>
        <v>71</v>
      </c>
      <c r="G92" s="100">
        <v>3055</v>
      </c>
      <c r="H92" s="99">
        <f t="shared" si="99"/>
        <v>127</v>
      </c>
      <c r="I92" s="101">
        <v>3182</v>
      </c>
      <c r="J92" s="102">
        <f t="shared" si="100"/>
        <v>115</v>
      </c>
      <c r="K92" s="98">
        <v>3297</v>
      </c>
      <c r="L92" s="102">
        <f t="shared" si="101"/>
        <v>135</v>
      </c>
      <c r="M92" s="98">
        <v>3432</v>
      </c>
      <c r="N92" s="103">
        <f t="shared" si="102"/>
        <v>80</v>
      </c>
      <c r="O92" s="104">
        <v>3512</v>
      </c>
      <c r="P92" s="105">
        <v>82</v>
      </c>
      <c r="Q92" s="106">
        <v>3594</v>
      </c>
      <c r="R92" s="99">
        <v>69</v>
      </c>
      <c r="S92" s="127">
        <v>3663</v>
      </c>
      <c r="T92" s="107">
        <f t="shared" si="103"/>
        <v>143</v>
      </c>
      <c r="U92" s="108">
        <v>3806</v>
      </c>
      <c r="V92" s="137">
        <f t="shared" si="104"/>
        <v>93</v>
      </c>
      <c r="W92" s="144">
        <v>3899</v>
      </c>
      <c r="X92" s="111">
        <f t="shared" si="105"/>
        <v>115</v>
      </c>
      <c r="Y92" s="110">
        <v>4014</v>
      </c>
      <c r="Z92" s="111">
        <f t="shared" si="106"/>
        <v>94</v>
      </c>
      <c r="AA92" s="96">
        <v>4108</v>
      </c>
    </row>
    <row r="93" spans="1:28" s="166" customFormat="1" ht="30" customHeight="1" x14ac:dyDescent="0.35">
      <c r="A93" s="158">
        <v>81</v>
      </c>
      <c r="B93" s="138" t="s">
        <v>93</v>
      </c>
      <c r="C93" s="70">
        <v>3683</v>
      </c>
      <c r="D93" s="25">
        <f t="shared" si="82"/>
        <v>84</v>
      </c>
      <c r="E93" s="19">
        <v>3767</v>
      </c>
      <c r="F93" s="138">
        <f t="shared" si="98"/>
        <v>77</v>
      </c>
      <c r="G93" s="19">
        <v>3844</v>
      </c>
      <c r="H93" s="138">
        <f t="shared" si="99"/>
        <v>99</v>
      </c>
      <c r="I93" s="159">
        <v>3943</v>
      </c>
      <c r="J93" s="161">
        <f t="shared" si="100"/>
        <v>93</v>
      </c>
      <c r="K93" s="19">
        <v>4036</v>
      </c>
      <c r="L93" s="161">
        <f t="shared" si="101"/>
        <v>104</v>
      </c>
      <c r="M93" s="19">
        <v>4140</v>
      </c>
      <c r="N93" s="160">
        <f t="shared" si="102"/>
        <v>87</v>
      </c>
      <c r="O93" s="162">
        <v>4227</v>
      </c>
      <c r="P93" s="163">
        <v>41</v>
      </c>
      <c r="Q93" s="145">
        <v>4268</v>
      </c>
      <c r="R93" s="138">
        <v>58</v>
      </c>
      <c r="S93" s="143">
        <v>4326</v>
      </c>
      <c r="T93" s="66">
        <f t="shared" si="103"/>
        <v>157</v>
      </c>
      <c r="U93" s="70">
        <v>4483</v>
      </c>
      <c r="V93" s="138">
        <f t="shared" si="104"/>
        <v>153</v>
      </c>
      <c r="W93" s="145">
        <v>4636</v>
      </c>
      <c r="X93" s="89">
        <f t="shared" si="105"/>
        <v>98</v>
      </c>
      <c r="Y93" s="151">
        <v>4734</v>
      </c>
      <c r="Z93" s="89">
        <f t="shared" si="106"/>
        <v>76</v>
      </c>
      <c r="AA93" s="70">
        <v>4810</v>
      </c>
      <c r="AB93" s="165"/>
    </row>
    <row r="94" spans="1:28" ht="30" customHeight="1" x14ac:dyDescent="0.35">
      <c r="A94" s="94">
        <v>82</v>
      </c>
      <c r="B94" s="95" t="s">
        <v>94</v>
      </c>
      <c r="C94" s="96">
        <v>783</v>
      </c>
      <c r="D94" s="97">
        <f t="shared" si="82"/>
        <v>29</v>
      </c>
      <c r="E94" s="98">
        <v>812</v>
      </c>
      <c r="F94" s="99">
        <f t="shared" si="98"/>
        <v>12</v>
      </c>
      <c r="G94" s="100">
        <v>824</v>
      </c>
      <c r="H94" s="99">
        <f t="shared" si="99"/>
        <v>15</v>
      </c>
      <c r="I94" s="101">
        <v>839</v>
      </c>
      <c r="J94" s="102">
        <f t="shared" si="100"/>
        <v>38</v>
      </c>
      <c r="K94" s="98">
        <v>877</v>
      </c>
      <c r="L94" s="102">
        <f t="shared" si="101"/>
        <v>27</v>
      </c>
      <c r="M94" s="98">
        <v>904</v>
      </c>
      <c r="N94" s="103">
        <f t="shared" si="102"/>
        <v>14</v>
      </c>
      <c r="O94" s="104">
        <v>918</v>
      </c>
      <c r="P94" s="105">
        <v>14</v>
      </c>
      <c r="Q94" s="106">
        <v>932</v>
      </c>
      <c r="R94" s="99">
        <v>6</v>
      </c>
      <c r="S94" s="127">
        <v>938</v>
      </c>
      <c r="T94" s="107">
        <f t="shared" si="103"/>
        <v>25</v>
      </c>
      <c r="U94" s="108">
        <v>963</v>
      </c>
      <c r="V94" s="137">
        <f t="shared" si="104"/>
        <v>15</v>
      </c>
      <c r="W94" s="144">
        <v>978</v>
      </c>
      <c r="X94" s="111">
        <f t="shared" si="105"/>
        <v>18</v>
      </c>
      <c r="Y94" s="110">
        <v>996</v>
      </c>
      <c r="Z94" s="111">
        <f t="shared" si="106"/>
        <v>22</v>
      </c>
      <c r="AA94" s="96">
        <v>1018</v>
      </c>
    </row>
    <row r="95" spans="1:28" ht="30" customHeight="1" x14ac:dyDescent="0.35">
      <c r="A95" s="12">
        <v>83</v>
      </c>
      <c r="B95" s="15" t="s">
        <v>95</v>
      </c>
      <c r="C95" s="83">
        <v>4554</v>
      </c>
      <c r="D95" s="25">
        <f t="shared" si="82"/>
        <v>57</v>
      </c>
      <c r="E95" s="19">
        <v>4611</v>
      </c>
      <c r="F95" s="15">
        <f t="shared" si="98"/>
        <v>39</v>
      </c>
      <c r="G95" s="3">
        <v>4650</v>
      </c>
      <c r="H95" s="15">
        <f t="shared" si="99"/>
        <v>79</v>
      </c>
      <c r="I95" s="29">
        <v>4729</v>
      </c>
      <c r="J95" s="31">
        <f t="shared" si="100"/>
        <v>60</v>
      </c>
      <c r="K95" s="3">
        <v>4789</v>
      </c>
      <c r="L95" s="31">
        <f t="shared" si="101"/>
        <v>65</v>
      </c>
      <c r="M95" s="3">
        <v>4854</v>
      </c>
      <c r="N95" s="32">
        <f t="shared" si="102"/>
        <v>65</v>
      </c>
      <c r="O95" s="28">
        <v>4919</v>
      </c>
      <c r="P95" s="47">
        <v>105</v>
      </c>
      <c r="Q95" s="53">
        <v>5024</v>
      </c>
      <c r="R95" s="15">
        <v>66</v>
      </c>
      <c r="S95" s="52">
        <v>5090</v>
      </c>
      <c r="T95" s="66">
        <f t="shared" si="103"/>
        <v>79</v>
      </c>
      <c r="U95" s="70">
        <v>5169</v>
      </c>
      <c r="V95" s="138">
        <f t="shared" si="104"/>
        <v>99</v>
      </c>
      <c r="W95" s="145">
        <v>5268</v>
      </c>
      <c r="X95" s="89">
        <f t="shared" si="105"/>
        <v>75</v>
      </c>
      <c r="Y95" s="79">
        <v>5343</v>
      </c>
      <c r="Z95" s="89">
        <f t="shared" si="106"/>
        <v>84</v>
      </c>
      <c r="AA95" s="83">
        <v>5427</v>
      </c>
    </row>
    <row r="96" spans="1:28" ht="30" customHeight="1" x14ac:dyDescent="0.35">
      <c r="A96" s="94">
        <v>84</v>
      </c>
      <c r="B96" s="95" t="s">
        <v>96</v>
      </c>
      <c r="C96" s="96">
        <v>130</v>
      </c>
      <c r="D96" s="115">
        <f t="shared" si="82"/>
        <v>5</v>
      </c>
      <c r="E96" s="109">
        <v>135</v>
      </c>
      <c r="F96" s="99">
        <f t="shared" si="98"/>
        <v>1</v>
      </c>
      <c r="G96" s="100">
        <v>136</v>
      </c>
      <c r="H96" s="99">
        <f t="shared" si="99"/>
        <v>5</v>
      </c>
      <c r="I96" s="101">
        <v>141</v>
      </c>
      <c r="J96" s="102">
        <f t="shared" si="100"/>
        <v>9</v>
      </c>
      <c r="K96" s="98">
        <v>150</v>
      </c>
      <c r="L96" s="102">
        <f t="shared" si="101"/>
        <v>2</v>
      </c>
      <c r="M96" s="98">
        <v>152</v>
      </c>
      <c r="N96" s="103">
        <f t="shared" si="102"/>
        <v>3</v>
      </c>
      <c r="O96" s="104">
        <v>155</v>
      </c>
      <c r="P96" s="105">
        <v>2</v>
      </c>
      <c r="Q96" s="106">
        <v>157</v>
      </c>
      <c r="R96" s="99">
        <v>2</v>
      </c>
      <c r="S96" s="127">
        <v>159</v>
      </c>
      <c r="T96" s="107">
        <f t="shared" si="103"/>
        <v>12</v>
      </c>
      <c r="U96" s="108">
        <v>171</v>
      </c>
      <c r="V96" s="137">
        <f t="shared" si="104"/>
        <v>13</v>
      </c>
      <c r="W96" s="144">
        <v>184</v>
      </c>
      <c r="X96" s="111">
        <f t="shared" si="105"/>
        <v>11</v>
      </c>
      <c r="Y96" s="110">
        <v>195</v>
      </c>
      <c r="Z96" s="111">
        <f t="shared" si="106"/>
        <v>3</v>
      </c>
      <c r="AA96" s="96">
        <v>198</v>
      </c>
    </row>
    <row r="97" spans="1:27" ht="30" customHeight="1" thickBot="1" x14ac:dyDescent="0.4">
      <c r="A97" s="14">
        <v>85</v>
      </c>
      <c r="B97" s="18" t="s">
        <v>97</v>
      </c>
      <c r="C97" s="85">
        <v>929</v>
      </c>
      <c r="D97" s="26">
        <f t="shared" si="82"/>
        <v>14</v>
      </c>
      <c r="E97" s="4">
        <v>943</v>
      </c>
      <c r="F97" s="18">
        <f t="shared" si="98"/>
        <v>13</v>
      </c>
      <c r="G97" s="4">
        <v>956</v>
      </c>
      <c r="H97" s="18">
        <f t="shared" si="99"/>
        <v>14</v>
      </c>
      <c r="I97" s="30">
        <v>970</v>
      </c>
      <c r="J97" s="34">
        <f t="shared" si="100"/>
        <v>11</v>
      </c>
      <c r="K97" s="4">
        <v>981</v>
      </c>
      <c r="L97" s="34">
        <f t="shared" si="101"/>
        <v>9</v>
      </c>
      <c r="M97" s="4">
        <v>990</v>
      </c>
      <c r="N97" s="45">
        <f t="shared" si="102"/>
        <v>20</v>
      </c>
      <c r="O97" s="46">
        <v>1010</v>
      </c>
      <c r="P97" s="50">
        <v>6</v>
      </c>
      <c r="Q97" s="55">
        <v>1016</v>
      </c>
      <c r="R97" s="18">
        <v>0</v>
      </c>
      <c r="S97" s="60">
        <v>1016</v>
      </c>
      <c r="T97" s="68">
        <f>U97-S97</f>
        <v>14</v>
      </c>
      <c r="U97" s="72">
        <v>1030</v>
      </c>
      <c r="V97" s="142">
        <f t="shared" si="104"/>
        <v>28</v>
      </c>
      <c r="W97" s="145">
        <v>1058</v>
      </c>
      <c r="X97" s="89">
        <f t="shared" si="105"/>
        <v>17</v>
      </c>
      <c r="Y97" s="151">
        <v>1075</v>
      </c>
      <c r="Z97" s="89">
        <f t="shared" si="106"/>
        <v>6</v>
      </c>
      <c r="AA97" s="85">
        <v>1081</v>
      </c>
    </row>
    <row r="98" spans="1:27" ht="15.75" customHeight="1" x14ac:dyDescent="0.35">
      <c r="Z98" s="61"/>
    </row>
    <row r="99" spans="1:27" ht="15.75" customHeight="1" x14ac:dyDescent="0.35">
      <c r="Z99" s="61"/>
    </row>
    <row r="100" spans="1:27" ht="15.75" customHeight="1" x14ac:dyDescent="0.35">
      <c r="Z100" s="61"/>
    </row>
    <row r="101" spans="1:27" ht="15.75" customHeight="1" x14ac:dyDescent="0.35">
      <c r="Z101" s="61"/>
    </row>
    <row r="102" spans="1:27" ht="15.75" customHeight="1" x14ac:dyDescent="0.35">
      <c r="Z102" s="61"/>
    </row>
    <row r="103" spans="1:27" ht="15.75" customHeight="1" x14ac:dyDescent="0.35">
      <c r="Z103" s="61"/>
    </row>
    <row r="104" spans="1:27" ht="15.75" customHeight="1" x14ac:dyDescent="0.35">
      <c r="Z104" s="61"/>
    </row>
    <row r="105" spans="1:27" ht="15.75" customHeight="1" x14ac:dyDescent="0.35">
      <c r="Z105" s="61"/>
    </row>
    <row r="106" spans="1:27" ht="15.75" customHeight="1" x14ac:dyDescent="0.35">
      <c r="Z106" s="61"/>
    </row>
    <row r="107" spans="1:27" ht="15.75" customHeight="1" x14ac:dyDescent="0.35">
      <c r="Z107" s="61"/>
    </row>
    <row r="108" spans="1:27" ht="15.75" customHeight="1" x14ac:dyDescent="0.35">
      <c r="Z108" s="61"/>
    </row>
    <row r="109" spans="1:27" ht="15.75" customHeight="1" x14ac:dyDescent="0.35">
      <c r="Z109" s="61"/>
    </row>
    <row r="110" spans="1:27" ht="15.75" customHeight="1" x14ac:dyDescent="0.35">
      <c r="Z110" s="61"/>
    </row>
    <row r="111" spans="1:27" ht="15.75" customHeight="1" x14ac:dyDescent="0.35">
      <c r="Z111" s="61"/>
    </row>
    <row r="112" spans="1:27" ht="15.75" customHeight="1" x14ac:dyDescent="0.35">
      <c r="Z112" s="61"/>
    </row>
    <row r="113" spans="26:26" ht="15.75" customHeight="1" x14ac:dyDescent="0.35">
      <c r="Z113" s="61"/>
    </row>
    <row r="114" spans="26:26" ht="15.75" customHeight="1" x14ac:dyDescent="0.35">
      <c r="Z114" s="61"/>
    </row>
    <row r="115" spans="26:26" ht="15.75" customHeight="1" x14ac:dyDescent="0.35">
      <c r="Z115" s="61"/>
    </row>
    <row r="116" spans="26:26" ht="15.75" customHeight="1" x14ac:dyDescent="0.35">
      <c r="Z116" s="61"/>
    </row>
    <row r="117" spans="26:26" ht="15.75" customHeight="1" x14ac:dyDescent="0.35">
      <c r="Z117" s="61"/>
    </row>
    <row r="118" spans="26:26" ht="15.75" customHeight="1" x14ac:dyDescent="0.35">
      <c r="Z118" s="61"/>
    </row>
    <row r="119" spans="26:26" ht="15.75" customHeight="1" x14ac:dyDescent="0.35">
      <c r="Z119" s="61"/>
    </row>
    <row r="120" spans="26:26" ht="15.75" customHeight="1" x14ac:dyDescent="0.35">
      <c r="Z120" s="61"/>
    </row>
    <row r="121" spans="26:26" ht="15.75" customHeight="1" x14ac:dyDescent="0.35">
      <c r="Z121" s="61"/>
    </row>
    <row r="122" spans="26:26" ht="15.75" customHeight="1" x14ac:dyDescent="0.35">
      <c r="Z122" s="61"/>
    </row>
    <row r="123" spans="26:26" ht="15.75" customHeight="1" x14ac:dyDescent="0.35">
      <c r="Z123" s="61"/>
    </row>
    <row r="124" spans="26:26" ht="15.75" customHeight="1" x14ac:dyDescent="0.35">
      <c r="Z124" s="61"/>
    </row>
    <row r="125" spans="26:26" ht="15.75" customHeight="1" x14ac:dyDescent="0.35">
      <c r="Z125" s="61"/>
    </row>
    <row r="126" spans="26:26" ht="15.75" customHeight="1" x14ac:dyDescent="0.35">
      <c r="Z126" s="61"/>
    </row>
    <row r="127" spans="26:26" ht="15.75" customHeight="1" x14ac:dyDescent="0.35">
      <c r="Z127" s="61"/>
    </row>
    <row r="128" spans="26:26" ht="15.75" customHeight="1" x14ac:dyDescent="0.35">
      <c r="Z128" s="61"/>
    </row>
    <row r="129" spans="26:26" ht="15.75" customHeight="1" x14ac:dyDescent="0.35">
      <c r="Z129" s="61"/>
    </row>
    <row r="130" spans="26:26" ht="15.75" customHeight="1" x14ac:dyDescent="0.35">
      <c r="Z130" s="61"/>
    </row>
    <row r="131" spans="26:26" ht="15.75" customHeight="1" x14ac:dyDescent="0.35">
      <c r="Z131" s="61"/>
    </row>
    <row r="132" spans="26:26" ht="15.75" customHeight="1" x14ac:dyDescent="0.35">
      <c r="Z132" s="61"/>
    </row>
    <row r="133" spans="26:26" ht="15.75" customHeight="1" x14ac:dyDescent="0.35">
      <c r="Z133" s="61"/>
    </row>
    <row r="134" spans="26:26" ht="15.75" customHeight="1" x14ac:dyDescent="0.35">
      <c r="Z134" s="61"/>
    </row>
    <row r="135" spans="26:26" ht="15.75" customHeight="1" x14ac:dyDescent="0.35">
      <c r="Z135" s="61"/>
    </row>
    <row r="136" spans="26:26" ht="15.75" customHeight="1" x14ac:dyDescent="0.35">
      <c r="Z136" s="61"/>
    </row>
    <row r="137" spans="26:26" ht="15.75" customHeight="1" x14ac:dyDescent="0.35">
      <c r="Z137" s="61"/>
    </row>
    <row r="138" spans="26:26" ht="15.75" customHeight="1" x14ac:dyDescent="0.35">
      <c r="Z138" s="61"/>
    </row>
    <row r="139" spans="26:26" ht="15.75" customHeight="1" x14ac:dyDescent="0.35">
      <c r="Z139" s="61"/>
    </row>
    <row r="140" spans="26:26" ht="15.75" customHeight="1" x14ac:dyDescent="0.35">
      <c r="Z140" s="61"/>
    </row>
    <row r="141" spans="26:26" ht="15.75" customHeight="1" x14ac:dyDescent="0.35">
      <c r="Z141" s="61"/>
    </row>
    <row r="142" spans="26:26" ht="15.75" customHeight="1" x14ac:dyDescent="0.35">
      <c r="Z142" s="61"/>
    </row>
    <row r="143" spans="26:26" ht="15.75" customHeight="1" x14ac:dyDescent="0.35">
      <c r="Z143" s="61"/>
    </row>
    <row r="144" spans="26:26" ht="15.75" customHeight="1" x14ac:dyDescent="0.35">
      <c r="Z144" s="61"/>
    </row>
    <row r="145" spans="26:26" ht="15.75" customHeight="1" x14ac:dyDescent="0.35">
      <c r="Z145" s="61"/>
    </row>
    <row r="146" spans="26:26" ht="15.75" customHeight="1" x14ac:dyDescent="0.35">
      <c r="Z146" s="61"/>
    </row>
    <row r="147" spans="26:26" ht="15.75" customHeight="1" x14ac:dyDescent="0.35">
      <c r="Z147" s="61"/>
    </row>
    <row r="148" spans="26:26" ht="15.75" customHeight="1" x14ac:dyDescent="0.35">
      <c r="Z148" s="61"/>
    </row>
    <row r="149" spans="26:26" ht="15.75" customHeight="1" x14ac:dyDescent="0.35">
      <c r="Z149" s="61"/>
    </row>
    <row r="150" spans="26:26" ht="15.75" customHeight="1" x14ac:dyDescent="0.35">
      <c r="Z150" s="61"/>
    </row>
    <row r="151" spans="26:26" ht="15.75" customHeight="1" x14ac:dyDescent="0.35">
      <c r="Z151" s="61"/>
    </row>
    <row r="152" spans="26:26" ht="15.75" customHeight="1" x14ac:dyDescent="0.35">
      <c r="Z152" s="61"/>
    </row>
    <row r="153" spans="26:26" ht="15.75" customHeight="1" x14ac:dyDescent="0.35">
      <c r="Z153" s="61"/>
    </row>
    <row r="154" spans="26:26" ht="15.75" customHeight="1" x14ac:dyDescent="0.35">
      <c r="Z154" s="61"/>
    </row>
    <row r="155" spans="26:26" ht="15.75" customHeight="1" x14ac:dyDescent="0.35">
      <c r="Z155" s="61"/>
    </row>
    <row r="156" spans="26:26" ht="15.75" customHeight="1" x14ac:dyDescent="0.35">
      <c r="Z156" s="61"/>
    </row>
    <row r="157" spans="26:26" ht="15.75" customHeight="1" x14ac:dyDescent="0.35">
      <c r="Z157" s="61"/>
    </row>
    <row r="158" spans="26:26" ht="15.75" customHeight="1" x14ac:dyDescent="0.35">
      <c r="Z158" s="61"/>
    </row>
    <row r="159" spans="26:26" ht="15.75" customHeight="1" x14ac:dyDescent="0.35">
      <c r="Z159" s="61"/>
    </row>
    <row r="160" spans="26:26" ht="15.75" customHeight="1" x14ac:dyDescent="0.35">
      <c r="Z160" s="61"/>
    </row>
    <row r="161" spans="26:26" ht="15.75" customHeight="1" x14ac:dyDescent="0.35">
      <c r="Z161" s="61"/>
    </row>
    <row r="162" spans="26:26" ht="15.75" customHeight="1" x14ac:dyDescent="0.35">
      <c r="Z162" s="61"/>
    </row>
    <row r="163" spans="26:26" ht="15.75" customHeight="1" x14ac:dyDescent="0.35">
      <c r="Z163" s="61"/>
    </row>
    <row r="164" spans="26:26" ht="15.75" customHeight="1" x14ac:dyDescent="0.35">
      <c r="Z164" s="61"/>
    </row>
    <row r="165" spans="26:26" ht="15.75" customHeight="1" x14ac:dyDescent="0.35">
      <c r="Z165" s="61"/>
    </row>
    <row r="166" spans="26:26" ht="15.75" customHeight="1" x14ac:dyDescent="0.35">
      <c r="Z166" s="61"/>
    </row>
    <row r="167" spans="26:26" ht="15.75" customHeight="1" x14ac:dyDescent="0.35">
      <c r="Z167" s="61"/>
    </row>
    <row r="168" spans="26:26" ht="15.75" customHeight="1" x14ac:dyDescent="0.35">
      <c r="Z168" s="61"/>
    </row>
    <row r="169" spans="26:26" ht="15.75" customHeight="1" x14ac:dyDescent="0.35">
      <c r="Z169" s="61"/>
    </row>
    <row r="170" spans="26:26" ht="15.75" customHeight="1" x14ac:dyDescent="0.35">
      <c r="Z170" s="61"/>
    </row>
    <row r="171" spans="26:26" ht="15.75" customHeight="1" x14ac:dyDescent="0.35">
      <c r="Z171" s="61"/>
    </row>
    <row r="172" spans="26:26" ht="15.75" customHeight="1" x14ac:dyDescent="0.35">
      <c r="Z172" s="61"/>
    </row>
    <row r="173" spans="26:26" ht="15.75" customHeight="1" x14ac:dyDescent="0.35">
      <c r="Z173" s="61"/>
    </row>
    <row r="174" spans="26:26" ht="15.75" customHeight="1" x14ac:dyDescent="0.35">
      <c r="Z174" s="61"/>
    </row>
    <row r="175" spans="26:26" ht="15.75" customHeight="1" x14ac:dyDescent="0.35">
      <c r="Z175" s="61"/>
    </row>
    <row r="176" spans="26:26" ht="15.75" customHeight="1" x14ac:dyDescent="0.35">
      <c r="Z176" s="61"/>
    </row>
    <row r="177" spans="26:26" ht="15.75" customHeight="1" x14ac:dyDescent="0.35">
      <c r="Z177" s="61"/>
    </row>
    <row r="178" spans="26:26" ht="15.75" customHeight="1" x14ac:dyDescent="0.35">
      <c r="Z178" s="61"/>
    </row>
    <row r="179" spans="26:26" ht="15.75" customHeight="1" x14ac:dyDescent="0.35">
      <c r="Z179" s="61"/>
    </row>
    <row r="180" spans="26:26" ht="15.75" customHeight="1" x14ac:dyDescent="0.35">
      <c r="Z180" s="61"/>
    </row>
    <row r="181" spans="26:26" ht="15.75" customHeight="1" x14ac:dyDescent="0.35">
      <c r="Z181" s="61"/>
    </row>
    <row r="182" spans="26:26" ht="15.75" customHeight="1" x14ac:dyDescent="0.35">
      <c r="Z182" s="61"/>
    </row>
    <row r="183" spans="26:26" ht="15.75" customHeight="1" x14ac:dyDescent="0.35">
      <c r="Z183" s="61"/>
    </row>
    <row r="184" spans="26:26" ht="15.75" customHeight="1" x14ac:dyDescent="0.35">
      <c r="Z184" s="61"/>
    </row>
    <row r="185" spans="26:26" ht="15.75" customHeight="1" x14ac:dyDescent="0.35">
      <c r="Z185" s="61"/>
    </row>
    <row r="186" spans="26:26" ht="15.75" customHeight="1" x14ac:dyDescent="0.35">
      <c r="Z186" s="61"/>
    </row>
    <row r="187" spans="26:26" ht="15.75" customHeight="1" x14ac:dyDescent="0.35">
      <c r="Z187" s="61"/>
    </row>
    <row r="188" spans="26:26" ht="15.75" customHeight="1" x14ac:dyDescent="0.35">
      <c r="Z188" s="61"/>
    </row>
    <row r="189" spans="26:26" ht="15.75" customHeight="1" x14ac:dyDescent="0.35">
      <c r="Z189" s="61"/>
    </row>
    <row r="190" spans="26:26" ht="15.75" customHeight="1" x14ac:dyDescent="0.35">
      <c r="Z190" s="61"/>
    </row>
    <row r="191" spans="26:26" ht="15.75" customHeight="1" x14ac:dyDescent="0.35">
      <c r="Z191" s="61"/>
    </row>
    <row r="192" spans="26:26" ht="15.75" customHeight="1" x14ac:dyDescent="0.35">
      <c r="Z192" s="61"/>
    </row>
    <row r="193" spans="26:26" ht="15.75" customHeight="1" x14ac:dyDescent="0.35">
      <c r="Z193" s="61"/>
    </row>
    <row r="194" spans="26:26" ht="15.75" customHeight="1" x14ac:dyDescent="0.35">
      <c r="Z194" s="61"/>
    </row>
    <row r="195" spans="26:26" ht="15.75" customHeight="1" x14ac:dyDescent="0.35">
      <c r="Z195" s="61"/>
    </row>
    <row r="196" spans="26:26" ht="15.75" customHeight="1" x14ac:dyDescent="0.35">
      <c r="Z196" s="61"/>
    </row>
    <row r="197" spans="26:26" ht="15.75" customHeight="1" x14ac:dyDescent="0.35">
      <c r="Z197" s="61"/>
    </row>
    <row r="198" spans="26:26" ht="15.75" customHeight="1" x14ac:dyDescent="0.35">
      <c r="Z198" s="61"/>
    </row>
    <row r="199" spans="26:26" ht="15.75" customHeight="1" x14ac:dyDescent="0.35">
      <c r="Z199" s="61"/>
    </row>
    <row r="200" spans="26:26" ht="15.75" customHeight="1" x14ac:dyDescent="0.35">
      <c r="Z200" s="61"/>
    </row>
    <row r="201" spans="26:26" ht="15.75" customHeight="1" x14ac:dyDescent="0.35">
      <c r="Z201" s="61"/>
    </row>
    <row r="202" spans="26:26" ht="15.75" customHeight="1" x14ac:dyDescent="0.35">
      <c r="Z202" s="61"/>
    </row>
    <row r="203" spans="26:26" ht="15.75" customHeight="1" x14ac:dyDescent="0.35">
      <c r="Z203" s="61"/>
    </row>
    <row r="204" spans="26:26" ht="15.75" customHeight="1" x14ac:dyDescent="0.35">
      <c r="Z204" s="61"/>
    </row>
    <row r="205" spans="26:26" ht="15.75" customHeight="1" x14ac:dyDescent="0.35">
      <c r="Z205" s="61"/>
    </row>
    <row r="206" spans="26:26" ht="15.75" customHeight="1" x14ac:dyDescent="0.35">
      <c r="Z206" s="61"/>
    </row>
    <row r="207" spans="26:26" ht="15.75" customHeight="1" x14ac:dyDescent="0.35">
      <c r="Z207" s="61"/>
    </row>
    <row r="208" spans="26:26" ht="15.75" customHeight="1" x14ac:dyDescent="0.35">
      <c r="Z208" s="61"/>
    </row>
    <row r="209" spans="26:26" ht="15.75" customHeight="1" x14ac:dyDescent="0.35">
      <c r="Z209" s="61"/>
    </row>
    <row r="210" spans="26:26" ht="15.75" customHeight="1" x14ac:dyDescent="0.35">
      <c r="Z210" s="61"/>
    </row>
    <row r="211" spans="26:26" ht="15.75" customHeight="1" x14ac:dyDescent="0.35">
      <c r="Z211" s="61"/>
    </row>
    <row r="212" spans="26:26" ht="15.75" customHeight="1" x14ac:dyDescent="0.35">
      <c r="Z212" s="61"/>
    </row>
    <row r="213" spans="26:26" ht="15.75" customHeight="1" x14ac:dyDescent="0.35">
      <c r="Z213" s="61"/>
    </row>
    <row r="214" spans="26:26" ht="15.75" customHeight="1" x14ac:dyDescent="0.35">
      <c r="Z214" s="61"/>
    </row>
    <row r="215" spans="26:26" ht="15.75" customHeight="1" x14ac:dyDescent="0.35">
      <c r="Z215" s="61"/>
    </row>
    <row r="216" spans="26:26" ht="15.75" customHeight="1" x14ac:dyDescent="0.35">
      <c r="Z216" s="61"/>
    </row>
    <row r="217" spans="26:26" ht="15.75" customHeight="1" x14ac:dyDescent="0.35">
      <c r="Z217" s="61"/>
    </row>
    <row r="218" spans="26:26" ht="15.75" customHeight="1" x14ac:dyDescent="0.35">
      <c r="Z218" s="61"/>
    </row>
    <row r="219" spans="26:26" ht="15.75" customHeight="1" x14ac:dyDescent="0.35">
      <c r="Z219" s="61"/>
    </row>
    <row r="220" spans="26:26" ht="15.75" customHeight="1" x14ac:dyDescent="0.35">
      <c r="Z220" s="61"/>
    </row>
    <row r="221" spans="26:26" ht="15.75" customHeight="1" x14ac:dyDescent="0.35">
      <c r="Z221" s="61"/>
    </row>
    <row r="222" spans="26:26" ht="15.75" customHeight="1" x14ac:dyDescent="0.35">
      <c r="Z222" s="61"/>
    </row>
    <row r="223" spans="26:26" ht="15.75" customHeight="1" x14ac:dyDescent="0.35">
      <c r="Z223" s="61"/>
    </row>
    <row r="224" spans="26:26" ht="15.75" customHeight="1" x14ac:dyDescent="0.35">
      <c r="Z224" s="61"/>
    </row>
    <row r="225" spans="26:26" ht="15.75" customHeight="1" x14ac:dyDescent="0.35">
      <c r="Z225" s="61"/>
    </row>
    <row r="226" spans="26:26" ht="15.75" customHeight="1" x14ac:dyDescent="0.35">
      <c r="Z226" s="61"/>
    </row>
    <row r="227" spans="26:26" ht="15.75" customHeight="1" x14ac:dyDescent="0.35">
      <c r="Z227" s="61"/>
    </row>
    <row r="228" spans="26:26" ht="15.75" customHeight="1" x14ac:dyDescent="0.35">
      <c r="Z228" s="61"/>
    </row>
    <row r="229" spans="26:26" ht="15.75" customHeight="1" x14ac:dyDescent="0.35">
      <c r="Z229" s="61"/>
    </row>
    <row r="230" spans="26:26" ht="15.75" customHeight="1" x14ac:dyDescent="0.35">
      <c r="Z230" s="61"/>
    </row>
    <row r="231" spans="26:26" ht="15.75" customHeight="1" x14ac:dyDescent="0.35">
      <c r="Z231" s="61"/>
    </row>
    <row r="232" spans="26:26" ht="15.75" customHeight="1" x14ac:dyDescent="0.35">
      <c r="Z232" s="61"/>
    </row>
    <row r="233" spans="26:26" ht="15.75" customHeight="1" x14ac:dyDescent="0.35">
      <c r="Z233" s="61"/>
    </row>
    <row r="234" spans="26:26" ht="15.75" customHeight="1" x14ac:dyDescent="0.35">
      <c r="Z234" s="61"/>
    </row>
    <row r="235" spans="26:26" ht="15.75" customHeight="1" x14ac:dyDescent="0.35">
      <c r="Z235" s="61"/>
    </row>
    <row r="236" spans="26:26" ht="15.75" customHeight="1" x14ac:dyDescent="0.35">
      <c r="Z236" s="61"/>
    </row>
    <row r="237" spans="26:26" ht="15.75" customHeight="1" x14ac:dyDescent="0.35">
      <c r="Z237" s="61"/>
    </row>
    <row r="238" spans="26:26" ht="15.75" customHeight="1" x14ac:dyDescent="0.35">
      <c r="Z238" s="61"/>
    </row>
    <row r="239" spans="26:26" ht="15.75" customHeight="1" x14ac:dyDescent="0.35">
      <c r="Z239" s="61"/>
    </row>
    <row r="240" spans="26:26" ht="15.75" customHeight="1" x14ac:dyDescent="0.35">
      <c r="Z240" s="61"/>
    </row>
    <row r="241" spans="26:26" ht="15.75" customHeight="1" x14ac:dyDescent="0.35">
      <c r="Z241" s="61"/>
    </row>
    <row r="242" spans="26:26" ht="15.75" customHeight="1" x14ac:dyDescent="0.35">
      <c r="Z242" s="61"/>
    </row>
    <row r="243" spans="26:26" ht="15.75" customHeight="1" x14ac:dyDescent="0.35">
      <c r="Z243" s="61"/>
    </row>
    <row r="244" spans="26:26" ht="15.75" customHeight="1" x14ac:dyDescent="0.35">
      <c r="Z244" s="61"/>
    </row>
    <row r="245" spans="26:26" ht="15.75" customHeight="1" x14ac:dyDescent="0.35">
      <c r="Z245" s="61"/>
    </row>
    <row r="246" spans="26:26" ht="15.75" customHeight="1" x14ac:dyDescent="0.35">
      <c r="Z246" s="61"/>
    </row>
    <row r="247" spans="26:26" ht="15.75" customHeight="1" x14ac:dyDescent="0.35">
      <c r="Z247" s="61"/>
    </row>
    <row r="248" spans="26:26" ht="15.75" customHeight="1" x14ac:dyDescent="0.35">
      <c r="Z248" s="61"/>
    </row>
    <row r="249" spans="26:26" ht="15.75" customHeight="1" x14ac:dyDescent="0.35">
      <c r="Z249" s="61"/>
    </row>
    <row r="250" spans="26:26" ht="15.75" customHeight="1" x14ac:dyDescent="0.35">
      <c r="Z250" s="61"/>
    </row>
    <row r="251" spans="26:26" ht="15.75" customHeight="1" x14ac:dyDescent="0.35">
      <c r="Z251" s="61"/>
    </row>
    <row r="252" spans="26:26" ht="15.75" customHeight="1" x14ac:dyDescent="0.35">
      <c r="Z252" s="61"/>
    </row>
    <row r="253" spans="26:26" ht="15.75" customHeight="1" x14ac:dyDescent="0.35">
      <c r="Z253" s="61"/>
    </row>
    <row r="254" spans="26:26" ht="15.75" customHeight="1" x14ac:dyDescent="0.35">
      <c r="Z254" s="61"/>
    </row>
    <row r="255" spans="26:26" ht="15.75" customHeight="1" x14ac:dyDescent="0.35">
      <c r="Z255" s="61"/>
    </row>
    <row r="256" spans="26:26" ht="15.75" customHeight="1" x14ac:dyDescent="0.35">
      <c r="Z256" s="61"/>
    </row>
    <row r="257" spans="26:26" ht="15.75" customHeight="1" x14ac:dyDescent="0.35">
      <c r="Z257" s="61"/>
    </row>
    <row r="258" spans="26:26" ht="15.75" customHeight="1" x14ac:dyDescent="0.35">
      <c r="Z258" s="61"/>
    </row>
    <row r="259" spans="26:26" ht="15.75" customHeight="1" x14ac:dyDescent="0.35">
      <c r="Z259" s="61"/>
    </row>
    <row r="260" spans="26:26" ht="15.75" customHeight="1" x14ac:dyDescent="0.35">
      <c r="Z260" s="61"/>
    </row>
    <row r="261" spans="26:26" ht="15.75" customHeight="1" x14ac:dyDescent="0.35">
      <c r="Z261" s="61"/>
    </row>
    <row r="262" spans="26:26" ht="15.75" customHeight="1" x14ac:dyDescent="0.35">
      <c r="Z262" s="61"/>
    </row>
    <row r="263" spans="26:26" ht="15.75" customHeight="1" x14ac:dyDescent="0.35">
      <c r="Z263" s="61"/>
    </row>
    <row r="264" spans="26:26" ht="15.75" customHeight="1" x14ac:dyDescent="0.35">
      <c r="Z264" s="61"/>
    </row>
    <row r="265" spans="26:26" ht="15.75" customHeight="1" x14ac:dyDescent="0.35">
      <c r="Z265" s="61"/>
    </row>
    <row r="266" spans="26:26" ht="15.75" customHeight="1" x14ac:dyDescent="0.35">
      <c r="Z266" s="61"/>
    </row>
    <row r="267" spans="26:26" ht="15.75" customHeight="1" x14ac:dyDescent="0.35">
      <c r="Z267" s="61"/>
    </row>
    <row r="268" spans="26:26" ht="15.75" customHeight="1" x14ac:dyDescent="0.35">
      <c r="Z268" s="61"/>
    </row>
    <row r="269" spans="26:26" ht="15.75" customHeight="1" x14ac:dyDescent="0.35">
      <c r="Z269" s="61"/>
    </row>
    <row r="270" spans="26:26" ht="15.75" customHeight="1" x14ac:dyDescent="0.35">
      <c r="Z270" s="61"/>
    </row>
    <row r="271" spans="26:26" ht="15.75" customHeight="1" x14ac:dyDescent="0.35">
      <c r="Z271" s="61"/>
    </row>
    <row r="272" spans="26:26" ht="15.75" customHeight="1" x14ac:dyDescent="0.35">
      <c r="Z272" s="61"/>
    </row>
    <row r="273" spans="26:26" ht="15.75" customHeight="1" x14ac:dyDescent="0.35">
      <c r="Z273" s="61"/>
    </row>
    <row r="274" spans="26:26" ht="15.75" customHeight="1" x14ac:dyDescent="0.35">
      <c r="Z274" s="61"/>
    </row>
    <row r="275" spans="26:26" ht="15.75" customHeight="1" x14ac:dyDescent="0.35">
      <c r="Z275" s="61"/>
    </row>
    <row r="276" spans="26:26" ht="15.75" customHeight="1" x14ac:dyDescent="0.35">
      <c r="Z276" s="61"/>
    </row>
    <row r="277" spans="26:26" ht="15.75" customHeight="1" x14ac:dyDescent="0.35">
      <c r="Z277" s="61"/>
    </row>
    <row r="278" spans="26:26" ht="15.75" customHeight="1" x14ac:dyDescent="0.35">
      <c r="Z278" s="61"/>
    </row>
    <row r="279" spans="26:26" ht="15.75" customHeight="1" x14ac:dyDescent="0.35">
      <c r="Z279" s="61"/>
    </row>
    <row r="280" spans="26:26" ht="15.75" customHeight="1" x14ac:dyDescent="0.35">
      <c r="Z280" s="61"/>
    </row>
    <row r="281" spans="26:26" ht="15.75" customHeight="1" x14ac:dyDescent="0.35">
      <c r="Z281" s="61"/>
    </row>
    <row r="282" spans="26:26" ht="15.75" customHeight="1" x14ac:dyDescent="0.35">
      <c r="Z282" s="61"/>
    </row>
    <row r="283" spans="26:26" ht="15.75" customHeight="1" x14ac:dyDescent="0.35">
      <c r="Z283" s="61"/>
    </row>
    <row r="284" spans="26:26" ht="15.75" customHeight="1" x14ac:dyDescent="0.35">
      <c r="Z284" s="61"/>
    </row>
    <row r="285" spans="26:26" ht="15.75" customHeight="1" x14ac:dyDescent="0.35">
      <c r="Z285" s="61"/>
    </row>
    <row r="286" spans="26:26" ht="15.75" customHeight="1" x14ac:dyDescent="0.35">
      <c r="Z286" s="61"/>
    </row>
    <row r="287" spans="26:26" ht="15.75" customHeight="1" x14ac:dyDescent="0.35">
      <c r="Z287" s="61"/>
    </row>
    <row r="288" spans="26:26" ht="15.75" customHeight="1" x14ac:dyDescent="0.35">
      <c r="Z288" s="61"/>
    </row>
    <row r="289" spans="26:26" ht="15.75" customHeight="1" x14ac:dyDescent="0.35">
      <c r="Z289" s="61"/>
    </row>
    <row r="290" spans="26:26" ht="15.75" customHeight="1" x14ac:dyDescent="0.35">
      <c r="Z290" s="61"/>
    </row>
    <row r="291" spans="26:26" ht="15.75" customHeight="1" x14ac:dyDescent="0.35">
      <c r="Z291" s="61"/>
    </row>
    <row r="292" spans="26:26" ht="15.75" customHeight="1" x14ac:dyDescent="0.35">
      <c r="Z292" s="61"/>
    </row>
    <row r="293" spans="26:26" ht="15.75" customHeight="1" x14ac:dyDescent="0.35">
      <c r="Z293" s="61"/>
    </row>
    <row r="294" spans="26:26" ht="15.75" customHeight="1" x14ac:dyDescent="0.35">
      <c r="Z294" s="61"/>
    </row>
    <row r="295" spans="26:26" ht="15.75" customHeight="1" x14ac:dyDescent="0.35">
      <c r="Z295" s="61"/>
    </row>
    <row r="296" spans="26:26" ht="15.75" customHeight="1" x14ac:dyDescent="0.35">
      <c r="Z296" s="61"/>
    </row>
    <row r="297" spans="26:26" ht="15.75" customHeight="1" x14ac:dyDescent="0.35">
      <c r="Z297" s="61"/>
    </row>
    <row r="298" spans="26:26" ht="15.75" customHeight="1" x14ac:dyDescent="0.35">
      <c r="Z298" s="61"/>
    </row>
    <row r="299" spans="26:26" ht="15.75" customHeight="1" x14ac:dyDescent="0.35">
      <c r="Z299" s="61"/>
    </row>
    <row r="300" spans="26:26" ht="15.75" customHeight="1" x14ac:dyDescent="0.35">
      <c r="Z300" s="61"/>
    </row>
    <row r="301" spans="26:26" ht="15.75" customHeight="1" x14ac:dyDescent="0.35">
      <c r="Z301" s="61"/>
    </row>
    <row r="302" spans="26:26" ht="15.75" customHeight="1" x14ac:dyDescent="0.35">
      <c r="Z302" s="61"/>
    </row>
    <row r="303" spans="26:26" ht="15.75" customHeight="1" x14ac:dyDescent="0.35">
      <c r="Z303" s="61"/>
    </row>
    <row r="304" spans="26:26" ht="15.75" customHeight="1" x14ac:dyDescent="0.35">
      <c r="Z304" s="61"/>
    </row>
    <row r="305" spans="26:26" ht="15.75" customHeight="1" x14ac:dyDescent="0.35">
      <c r="Z305" s="61"/>
    </row>
    <row r="306" spans="26:26" ht="15.75" customHeight="1" x14ac:dyDescent="0.35">
      <c r="Z306" s="61"/>
    </row>
    <row r="307" spans="26:26" ht="15.75" customHeight="1" x14ac:dyDescent="0.35">
      <c r="Z307" s="61"/>
    </row>
    <row r="308" spans="26:26" ht="15.75" customHeight="1" x14ac:dyDescent="0.35">
      <c r="Z308" s="61"/>
    </row>
    <row r="309" spans="26:26" ht="15.75" customHeight="1" x14ac:dyDescent="0.35">
      <c r="Z309" s="61"/>
    </row>
    <row r="310" spans="26:26" ht="15.75" customHeight="1" x14ac:dyDescent="0.35">
      <c r="Z310" s="61"/>
    </row>
    <row r="311" spans="26:26" ht="15.75" customHeight="1" x14ac:dyDescent="0.35">
      <c r="Z311" s="61"/>
    </row>
    <row r="312" spans="26:26" ht="15.75" customHeight="1" x14ac:dyDescent="0.35">
      <c r="Z312" s="61"/>
    </row>
    <row r="313" spans="26:26" ht="15.75" customHeight="1" x14ac:dyDescent="0.35">
      <c r="Z313" s="61"/>
    </row>
    <row r="314" spans="26:26" ht="15.75" customHeight="1" x14ac:dyDescent="0.35">
      <c r="Z314" s="61"/>
    </row>
    <row r="315" spans="26:26" ht="15.75" customHeight="1" x14ac:dyDescent="0.35">
      <c r="Z315" s="61"/>
    </row>
    <row r="316" spans="26:26" ht="15.75" customHeight="1" x14ac:dyDescent="0.35">
      <c r="Z316" s="61"/>
    </row>
    <row r="317" spans="26:26" ht="15.75" customHeight="1" x14ac:dyDescent="0.35">
      <c r="Z317" s="61"/>
    </row>
    <row r="318" spans="26:26" ht="15.75" customHeight="1" x14ac:dyDescent="0.35">
      <c r="Z318" s="61"/>
    </row>
    <row r="319" spans="26:26" ht="15.75" customHeight="1" x14ac:dyDescent="0.35">
      <c r="Z319" s="61"/>
    </row>
    <row r="320" spans="26:26" ht="15.75" customHeight="1" x14ac:dyDescent="0.35">
      <c r="Z320" s="61"/>
    </row>
    <row r="321" spans="26:26" ht="15.75" customHeight="1" x14ac:dyDescent="0.35">
      <c r="Z321" s="61"/>
    </row>
    <row r="322" spans="26:26" ht="15.75" customHeight="1" x14ac:dyDescent="0.35">
      <c r="Z322" s="61"/>
    </row>
    <row r="323" spans="26:26" ht="15.75" customHeight="1" x14ac:dyDescent="0.35">
      <c r="Z323" s="61"/>
    </row>
    <row r="324" spans="26:26" ht="15.75" customHeight="1" x14ac:dyDescent="0.35">
      <c r="Z324" s="61"/>
    </row>
    <row r="325" spans="26:26" ht="15.75" customHeight="1" x14ac:dyDescent="0.35">
      <c r="Z325" s="61"/>
    </row>
    <row r="326" spans="26:26" ht="15.75" customHeight="1" x14ac:dyDescent="0.35">
      <c r="Z326" s="61"/>
    </row>
    <row r="327" spans="26:26" ht="15.75" customHeight="1" x14ac:dyDescent="0.35">
      <c r="Z327" s="61"/>
    </row>
    <row r="328" spans="26:26" ht="15.75" customHeight="1" x14ac:dyDescent="0.35">
      <c r="Z328" s="61"/>
    </row>
    <row r="329" spans="26:26" ht="15.75" customHeight="1" x14ac:dyDescent="0.35">
      <c r="Z329" s="61"/>
    </row>
    <row r="330" spans="26:26" ht="15.75" customHeight="1" x14ac:dyDescent="0.35">
      <c r="Z330" s="61"/>
    </row>
    <row r="331" spans="26:26" ht="15.75" customHeight="1" x14ac:dyDescent="0.35">
      <c r="Z331" s="61"/>
    </row>
    <row r="332" spans="26:26" ht="15.75" customHeight="1" x14ac:dyDescent="0.35">
      <c r="Z332" s="61"/>
    </row>
    <row r="333" spans="26:26" ht="15.75" customHeight="1" x14ac:dyDescent="0.35">
      <c r="Z333" s="61"/>
    </row>
    <row r="334" spans="26:26" ht="15.75" customHeight="1" x14ac:dyDescent="0.35">
      <c r="Z334" s="61"/>
    </row>
    <row r="335" spans="26:26" ht="15.75" customHeight="1" x14ac:dyDescent="0.35">
      <c r="Z335" s="61"/>
    </row>
    <row r="336" spans="26:26" ht="15.75" customHeight="1" x14ac:dyDescent="0.35">
      <c r="Z336" s="61"/>
    </row>
    <row r="337" spans="26:26" ht="15.75" customHeight="1" x14ac:dyDescent="0.35">
      <c r="Z337" s="61"/>
    </row>
    <row r="338" spans="26:26" ht="15.75" customHeight="1" x14ac:dyDescent="0.35">
      <c r="Z338" s="61"/>
    </row>
    <row r="339" spans="26:26" ht="15.75" customHeight="1" x14ac:dyDescent="0.35">
      <c r="Z339" s="61"/>
    </row>
    <row r="340" spans="26:26" ht="15.75" customHeight="1" x14ac:dyDescent="0.35">
      <c r="Z340" s="61"/>
    </row>
    <row r="341" spans="26:26" ht="15.75" customHeight="1" x14ac:dyDescent="0.35">
      <c r="Z341" s="61"/>
    </row>
    <row r="342" spans="26:26" ht="15.75" customHeight="1" x14ac:dyDescent="0.35">
      <c r="Z342" s="61"/>
    </row>
    <row r="343" spans="26:26" ht="15.75" customHeight="1" x14ac:dyDescent="0.35">
      <c r="Z343" s="61"/>
    </row>
    <row r="344" spans="26:26" ht="15.75" customHeight="1" x14ac:dyDescent="0.35">
      <c r="Z344" s="61"/>
    </row>
    <row r="345" spans="26:26" ht="15.75" customHeight="1" x14ac:dyDescent="0.35">
      <c r="Z345" s="61"/>
    </row>
    <row r="346" spans="26:26" ht="15.75" customHeight="1" x14ac:dyDescent="0.35">
      <c r="Z346" s="61"/>
    </row>
    <row r="347" spans="26:26" ht="15.75" customHeight="1" x14ac:dyDescent="0.35">
      <c r="Z347" s="61"/>
    </row>
    <row r="348" spans="26:26" ht="15.75" customHeight="1" x14ac:dyDescent="0.35">
      <c r="Z348" s="61"/>
    </row>
    <row r="349" spans="26:26" ht="15.75" customHeight="1" x14ac:dyDescent="0.35">
      <c r="Z349" s="61"/>
    </row>
    <row r="350" spans="26:26" ht="15.75" customHeight="1" x14ac:dyDescent="0.35">
      <c r="Z350" s="61"/>
    </row>
    <row r="351" spans="26:26" ht="15.75" customHeight="1" x14ac:dyDescent="0.35">
      <c r="Z351" s="61"/>
    </row>
    <row r="352" spans="26:26" ht="15.75" customHeight="1" x14ac:dyDescent="0.35">
      <c r="Z352" s="61"/>
    </row>
    <row r="353" spans="26:26" ht="15.75" customHeight="1" x14ac:dyDescent="0.35">
      <c r="Z353" s="61"/>
    </row>
    <row r="354" spans="26:26" ht="15.75" customHeight="1" x14ac:dyDescent="0.35">
      <c r="Z354" s="61"/>
    </row>
    <row r="355" spans="26:26" ht="15.75" customHeight="1" x14ac:dyDescent="0.35">
      <c r="Z355" s="61"/>
    </row>
    <row r="356" spans="26:26" ht="15.75" customHeight="1" x14ac:dyDescent="0.35">
      <c r="Z356" s="61"/>
    </row>
    <row r="357" spans="26:26" ht="15.75" customHeight="1" x14ac:dyDescent="0.35">
      <c r="Z357" s="61"/>
    </row>
    <row r="358" spans="26:26" ht="15.75" customHeight="1" x14ac:dyDescent="0.35">
      <c r="Z358" s="61"/>
    </row>
    <row r="359" spans="26:26" ht="15.75" customHeight="1" x14ac:dyDescent="0.35">
      <c r="Z359" s="61"/>
    </row>
    <row r="360" spans="26:26" ht="15.75" customHeight="1" x14ac:dyDescent="0.35">
      <c r="Z360" s="61"/>
    </row>
    <row r="361" spans="26:26" ht="15.75" customHeight="1" x14ac:dyDescent="0.35">
      <c r="Z361" s="61"/>
    </row>
    <row r="362" spans="26:26" ht="15.75" customHeight="1" x14ac:dyDescent="0.35">
      <c r="Z362" s="61"/>
    </row>
    <row r="363" spans="26:26" ht="15.75" customHeight="1" x14ac:dyDescent="0.35">
      <c r="Z363" s="61"/>
    </row>
    <row r="364" spans="26:26" ht="15.75" customHeight="1" x14ac:dyDescent="0.35">
      <c r="Z364" s="61"/>
    </row>
    <row r="365" spans="26:26" ht="15.75" customHeight="1" x14ac:dyDescent="0.35">
      <c r="Z365" s="61"/>
    </row>
    <row r="366" spans="26:26" ht="15.75" customHeight="1" x14ac:dyDescent="0.35">
      <c r="Z366" s="61"/>
    </row>
    <row r="367" spans="26:26" ht="15.75" customHeight="1" x14ac:dyDescent="0.35">
      <c r="Z367" s="61"/>
    </row>
    <row r="368" spans="26:26" ht="15.75" customHeight="1" x14ac:dyDescent="0.35">
      <c r="Z368" s="61"/>
    </row>
    <row r="369" spans="26:26" ht="15.75" customHeight="1" x14ac:dyDescent="0.35">
      <c r="Z369" s="61"/>
    </row>
    <row r="370" spans="26:26" ht="15.75" customHeight="1" x14ac:dyDescent="0.35">
      <c r="Z370" s="61"/>
    </row>
    <row r="371" spans="26:26" ht="15.75" customHeight="1" x14ac:dyDescent="0.35">
      <c r="Z371" s="61"/>
    </row>
    <row r="372" spans="26:26" ht="15.75" customHeight="1" x14ac:dyDescent="0.35">
      <c r="Z372" s="61"/>
    </row>
    <row r="373" spans="26:26" ht="15.75" customHeight="1" x14ac:dyDescent="0.35">
      <c r="Z373" s="61"/>
    </row>
    <row r="374" spans="26:26" ht="15.75" customHeight="1" x14ac:dyDescent="0.35">
      <c r="Z374" s="61"/>
    </row>
    <row r="375" spans="26:26" ht="15.75" customHeight="1" x14ac:dyDescent="0.35">
      <c r="Z375" s="61"/>
    </row>
    <row r="376" spans="26:26" ht="15.75" customHeight="1" x14ac:dyDescent="0.35">
      <c r="Z376" s="61"/>
    </row>
    <row r="377" spans="26:26" ht="15.75" customHeight="1" x14ac:dyDescent="0.35">
      <c r="Z377" s="61"/>
    </row>
    <row r="378" spans="26:26" ht="15.75" customHeight="1" x14ac:dyDescent="0.35">
      <c r="Z378" s="61"/>
    </row>
    <row r="379" spans="26:26" ht="15.75" customHeight="1" x14ac:dyDescent="0.35">
      <c r="Z379" s="61"/>
    </row>
    <row r="380" spans="26:26" ht="15.75" customHeight="1" x14ac:dyDescent="0.35">
      <c r="Z380" s="61"/>
    </row>
    <row r="381" spans="26:26" ht="15.75" customHeight="1" x14ac:dyDescent="0.35">
      <c r="Z381" s="61"/>
    </row>
    <row r="382" spans="26:26" ht="15.75" customHeight="1" x14ac:dyDescent="0.35">
      <c r="Z382" s="61"/>
    </row>
    <row r="383" spans="26:26" ht="15.75" customHeight="1" x14ac:dyDescent="0.35">
      <c r="Z383" s="61"/>
    </row>
    <row r="384" spans="26:26" ht="15.75" customHeight="1" x14ac:dyDescent="0.35">
      <c r="Z384" s="61"/>
    </row>
    <row r="385" spans="26:26" ht="15.75" customHeight="1" x14ac:dyDescent="0.35">
      <c r="Z385" s="61"/>
    </row>
    <row r="386" spans="26:26" ht="15.75" customHeight="1" x14ac:dyDescent="0.35">
      <c r="Z386" s="61"/>
    </row>
    <row r="387" spans="26:26" ht="15.75" customHeight="1" x14ac:dyDescent="0.35">
      <c r="Z387" s="61"/>
    </row>
    <row r="388" spans="26:26" ht="15.75" customHeight="1" x14ac:dyDescent="0.35">
      <c r="Z388" s="61"/>
    </row>
    <row r="389" spans="26:26" ht="15.75" customHeight="1" x14ac:dyDescent="0.35">
      <c r="Z389" s="61"/>
    </row>
    <row r="390" spans="26:26" ht="15.75" customHeight="1" x14ac:dyDescent="0.35">
      <c r="Z390" s="61"/>
    </row>
    <row r="391" spans="26:26" ht="15.75" customHeight="1" x14ac:dyDescent="0.35">
      <c r="Z391" s="61"/>
    </row>
    <row r="392" spans="26:26" ht="15.75" customHeight="1" x14ac:dyDescent="0.35">
      <c r="Z392" s="61"/>
    </row>
    <row r="393" spans="26:26" ht="15.75" customHeight="1" x14ac:dyDescent="0.35">
      <c r="Z393" s="61"/>
    </row>
    <row r="394" spans="26:26" ht="15.75" customHeight="1" x14ac:dyDescent="0.35">
      <c r="Z394" s="61"/>
    </row>
    <row r="395" spans="26:26" ht="15.75" customHeight="1" x14ac:dyDescent="0.35">
      <c r="Z395" s="61"/>
    </row>
    <row r="396" spans="26:26" ht="15.75" customHeight="1" x14ac:dyDescent="0.35">
      <c r="Z396" s="61"/>
    </row>
    <row r="397" spans="26:26" ht="15.75" customHeight="1" x14ac:dyDescent="0.35">
      <c r="Z397" s="61"/>
    </row>
    <row r="398" spans="26:26" ht="15.75" customHeight="1" x14ac:dyDescent="0.35">
      <c r="Z398" s="61"/>
    </row>
    <row r="399" spans="26:26" ht="15.75" customHeight="1" x14ac:dyDescent="0.35">
      <c r="Z399" s="61"/>
    </row>
    <row r="400" spans="26:26" ht="15.75" customHeight="1" x14ac:dyDescent="0.35">
      <c r="Z400" s="61"/>
    </row>
    <row r="401" spans="26:26" ht="15.75" customHeight="1" x14ac:dyDescent="0.35">
      <c r="Z401" s="61"/>
    </row>
    <row r="402" spans="26:26" ht="15.75" customHeight="1" x14ac:dyDescent="0.35">
      <c r="Z402" s="61"/>
    </row>
    <row r="403" spans="26:26" ht="15.75" customHeight="1" x14ac:dyDescent="0.35">
      <c r="Z403" s="61"/>
    </row>
    <row r="404" spans="26:26" ht="15.75" customHeight="1" x14ac:dyDescent="0.35">
      <c r="Z404" s="61"/>
    </row>
    <row r="405" spans="26:26" ht="15.75" customHeight="1" x14ac:dyDescent="0.35">
      <c r="Z405" s="61"/>
    </row>
    <row r="406" spans="26:26" ht="15.75" customHeight="1" x14ac:dyDescent="0.35">
      <c r="Z406" s="61"/>
    </row>
    <row r="407" spans="26:26" ht="15.75" customHeight="1" x14ac:dyDescent="0.35">
      <c r="Z407" s="61"/>
    </row>
    <row r="408" spans="26:26" ht="15.75" customHeight="1" x14ac:dyDescent="0.35">
      <c r="Z408" s="61"/>
    </row>
    <row r="409" spans="26:26" ht="15.75" customHeight="1" x14ac:dyDescent="0.35">
      <c r="Z409" s="61"/>
    </row>
    <row r="410" spans="26:26" ht="15.75" customHeight="1" x14ac:dyDescent="0.35">
      <c r="Z410" s="61"/>
    </row>
    <row r="411" spans="26:26" ht="15.75" customHeight="1" x14ac:dyDescent="0.35">
      <c r="Z411" s="61"/>
    </row>
    <row r="412" spans="26:26" ht="15.75" customHeight="1" x14ac:dyDescent="0.35">
      <c r="Z412" s="61"/>
    </row>
    <row r="413" spans="26:26" ht="15.75" customHeight="1" x14ac:dyDescent="0.35">
      <c r="Z413" s="61"/>
    </row>
    <row r="414" spans="26:26" ht="15.75" customHeight="1" x14ac:dyDescent="0.35">
      <c r="Z414" s="61"/>
    </row>
    <row r="415" spans="26:26" ht="15.75" customHeight="1" x14ac:dyDescent="0.35">
      <c r="Z415" s="61"/>
    </row>
    <row r="416" spans="26:26" ht="15.75" customHeight="1" x14ac:dyDescent="0.35">
      <c r="Z416" s="61"/>
    </row>
    <row r="417" spans="26:26" ht="15.75" customHeight="1" x14ac:dyDescent="0.35">
      <c r="Z417" s="61"/>
    </row>
    <row r="418" spans="26:26" ht="15.75" customHeight="1" x14ac:dyDescent="0.35">
      <c r="Z418" s="61"/>
    </row>
    <row r="419" spans="26:26" ht="15.75" customHeight="1" x14ac:dyDescent="0.35">
      <c r="Z419" s="61"/>
    </row>
    <row r="420" spans="26:26" ht="15.75" customHeight="1" x14ac:dyDescent="0.35">
      <c r="Z420" s="61"/>
    </row>
    <row r="421" spans="26:26" ht="15.75" customHeight="1" x14ac:dyDescent="0.35">
      <c r="Z421" s="61"/>
    </row>
    <row r="422" spans="26:26" ht="15.75" customHeight="1" x14ac:dyDescent="0.35">
      <c r="Z422" s="61"/>
    </row>
    <row r="423" spans="26:26" ht="15.75" customHeight="1" x14ac:dyDescent="0.35">
      <c r="Z423" s="61"/>
    </row>
    <row r="424" spans="26:26" ht="15.75" customHeight="1" x14ac:dyDescent="0.35">
      <c r="Z424" s="61"/>
    </row>
    <row r="425" spans="26:26" ht="15.75" customHeight="1" x14ac:dyDescent="0.35">
      <c r="Z425" s="61"/>
    </row>
    <row r="426" spans="26:26" ht="15.75" customHeight="1" x14ac:dyDescent="0.35">
      <c r="Z426" s="61"/>
    </row>
    <row r="427" spans="26:26" ht="15.75" customHeight="1" x14ac:dyDescent="0.35">
      <c r="Z427" s="61"/>
    </row>
    <row r="428" spans="26:26" ht="15.75" customHeight="1" x14ac:dyDescent="0.35">
      <c r="Z428" s="61"/>
    </row>
    <row r="429" spans="26:26" ht="15.75" customHeight="1" x14ac:dyDescent="0.35">
      <c r="Z429" s="61"/>
    </row>
    <row r="430" spans="26:26" ht="15.75" customHeight="1" x14ac:dyDescent="0.35">
      <c r="Z430" s="61"/>
    </row>
    <row r="431" spans="26:26" ht="15.75" customHeight="1" x14ac:dyDescent="0.35">
      <c r="Z431" s="61"/>
    </row>
    <row r="432" spans="26:26" ht="15.75" customHeight="1" x14ac:dyDescent="0.35">
      <c r="Z432" s="61"/>
    </row>
    <row r="433" spans="26:26" ht="15.75" customHeight="1" x14ac:dyDescent="0.35">
      <c r="Z433" s="61"/>
    </row>
    <row r="434" spans="26:26" ht="15.75" customHeight="1" x14ac:dyDescent="0.35">
      <c r="Z434" s="61"/>
    </row>
    <row r="435" spans="26:26" ht="15.75" customHeight="1" x14ac:dyDescent="0.35">
      <c r="Z435" s="61"/>
    </row>
    <row r="436" spans="26:26" ht="15.75" customHeight="1" x14ac:dyDescent="0.35">
      <c r="Z436" s="61"/>
    </row>
    <row r="437" spans="26:26" ht="15.75" customHeight="1" x14ac:dyDescent="0.35">
      <c r="Z437" s="61"/>
    </row>
    <row r="438" spans="26:26" ht="15.75" customHeight="1" x14ac:dyDescent="0.35">
      <c r="Z438" s="61"/>
    </row>
    <row r="439" spans="26:26" ht="15.75" customHeight="1" x14ac:dyDescent="0.35">
      <c r="Z439" s="61"/>
    </row>
    <row r="440" spans="26:26" ht="15.75" customHeight="1" x14ac:dyDescent="0.35">
      <c r="Z440" s="61"/>
    </row>
    <row r="441" spans="26:26" ht="15.75" customHeight="1" x14ac:dyDescent="0.35">
      <c r="Z441" s="61"/>
    </row>
    <row r="442" spans="26:26" ht="15.75" customHeight="1" x14ac:dyDescent="0.35">
      <c r="Z442" s="61"/>
    </row>
    <row r="443" spans="26:26" ht="15.75" customHeight="1" x14ac:dyDescent="0.35">
      <c r="Z443" s="61"/>
    </row>
    <row r="444" spans="26:26" ht="15.75" customHeight="1" x14ac:dyDescent="0.35">
      <c r="Z444" s="61"/>
    </row>
    <row r="445" spans="26:26" ht="15.75" customHeight="1" x14ac:dyDescent="0.35">
      <c r="Z445" s="61"/>
    </row>
    <row r="446" spans="26:26" ht="15.75" customHeight="1" x14ac:dyDescent="0.35">
      <c r="Z446" s="61"/>
    </row>
    <row r="447" spans="26:26" ht="15.75" customHeight="1" x14ac:dyDescent="0.35">
      <c r="Z447" s="61"/>
    </row>
    <row r="448" spans="26:26" ht="15.75" customHeight="1" x14ac:dyDescent="0.35">
      <c r="Z448" s="61"/>
    </row>
    <row r="449" spans="26:26" ht="15.75" customHeight="1" x14ac:dyDescent="0.35">
      <c r="Z449" s="61"/>
    </row>
    <row r="450" spans="26:26" ht="15.75" customHeight="1" x14ac:dyDescent="0.35">
      <c r="Z450" s="61"/>
    </row>
    <row r="451" spans="26:26" ht="15.75" customHeight="1" x14ac:dyDescent="0.35">
      <c r="Z451" s="61"/>
    </row>
    <row r="452" spans="26:26" ht="15.75" customHeight="1" x14ac:dyDescent="0.35">
      <c r="Z452" s="61"/>
    </row>
    <row r="453" spans="26:26" ht="15.75" customHeight="1" x14ac:dyDescent="0.35">
      <c r="Z453" s="61"/>
    </row>
    <row r="454" spans="26:26" ht="15.75" customHeight="1" x14ac:dyDescent="0.35">
      <c r="Z454" s="61"/>
    </row>
    <row r="455" spans="26:26" ht="15.75" customHeight="1" x14ac:dyDescent="0.35">
      <c r="Z455" s="61"/>
    </row>
    <row r="456" spans="26:26" ht="15.75" customHeight="1" x14ac:dyDescent="0.35">
      <c r="Z456" s="61"/>
    </row>
    <row r="457" spans="26:26" ht="15.75" customHeight="1" x14ac:dyDescent="0.35">
      <c r="Z457" s="61"/>
    </row>
    <row r="458" spans="26:26" ht="15.75" customHeight="1" x14ac:dyDescent="0.35">
      <c r="Z458" s="61"/>
    </row>
    <row r="459" spans="26:26" ht="15.75" customHeight="1" x14ac:dyDescent="0.35">
      <c r="Z459" s="61"/>
    </row>
    <row r="460" spans="26:26" ht="15.75" customHeight="1" x14ac:dyDescent="0.35">
      <c r="Z460" s="61"/>
    </row>
    <row r="461" spans="26:26" ht="15.75" customHeight="1" x14ac:dyDescent="0.35">
      <c r="Z461" s="61"/>
    </row>
    <row r="462" spans="26:26" ht="15.75" customHeight="1" x14ac:dyDescent="0.35">
      <c r="Z462" s="61"/>
    </row>
    <row r="463" spans="26:26" ht="15.75" customHeight="1" x14ac:dyDescent="0.35">
      <c r="Z463" s="61"/>
    </row>
    <row r="464" spans="26:26" ht="15.75" customHeight="1" x14ac:dyDescent="0.35">
      <c r="Z464" s="61"/>
    </row>
    <row r="465" spans="26:26" ht="15.75" customHeight="1" x14ac:dyDescent="0.35">
      <c r="Z465" s="61"/>
    </row>
    <row r="466" spans="26:26" ht="15.75" customHeight="1" x14ac:dyDescent="0.35">
      <c r="Z466" s="61"/>
    </row>
    <row r="467" spans="26:26" ht="15.75" customHeight="1" x14ac:dyDescent="0.35">
      <c r="Z467" s="61"/>
    </row>
    <row r="468" spans="26:26" ht="15.75" customHeight="1" x14ac:dyDescent="0.35">
      <c r="Z468" s="61"/>
    </row>
    <row r="469" spans="26:26" ht="15.75" customHeight="1" x14ac:dyDescent="0.35">
      <c r="Z469" s="61"/>
    </row>
    <row r="470" spans="26:26" ht="15.75" customHeight="1" x14ac:dyDescent="0.35">
      <c r="Z470" s="61"/>
    </row>
    <row r="471" spans="26:26" ht="15.75" customHeight="1" x14ac:dyDescent="0.35">
      <c r="Z471" s="61"/>
    </row>
    <row r="472" spans="26:26" ht="15.75" customHeight="1" x14ac:dyDescent="0.35">
      <c r="Z472" s="61"/>
    </row>
    <row r="473" spans="26:26" ht="15.75" customHeight="1" x14ac:dyDescent="0.35">
      <c r="Z473" s="61"/>
    </row>
    <row r="474" spans="26:26" ht="15.75" customHeight="1" x14ac:dyDescent="0.35">
      <c r="Z474" s="61"/>
    </row>
    <row r="475" spans="26:26" ht="15.75" customHeight="1" x14ac:dyDescent="0.35">
      <c r="Z475" s="61"/>
    </row>
    <row r="476" spans="26:26" ht="15.75" customHeight="1" x14ac:dyDescent="0.35">
      <c r="Z476" s="61"/>
    </row>
    <row r="477" spans="26:26" ht="15.75" customHeight="1" x14ac:dyDescent="0.35">
      <c r="Z477" s="61"/>
    </row>
    <row r="478" spans="26:26" ht="15.75" customHeight="1" x14ac:dyDescent="0.35">
      <c r="Z478" s="61"/>
    </row>
    <row r="479" spans="26:26" ht="15.75" customHeight="1" x14ac:dyDescent="0.35">
      <c r="Z479" s="61"/>
    </row>
    <row r="480" spans="26:26" ht="15.75" customHeight="1" x14ac:dyDescent="0.35">
      <c r="Z480" s="61"/>
    </row>
    <row r="481" spans="26:26" ht="15.75" customHeight="1" x14ac:dyDescent="0.35">
      <c r="Z481" s="61"/>
    </row>
    <row r="482" spans="26:26" ht="15.75" customHeight="1" x14ac:dyDescent="0.35">
      <c r="Z482" s="61"/>
    </row>
    <row r="483" spans="26:26" ht="15.75" customHeight="1" x14ac:dyDescent="0.35">
      <c r="Z483" s="61"/>
    </row>
    <row r="484" spans="26:26" ht="15.75" customHeight="1" x14ac:dyDescent="0.35">
      <c r="Z484" s="61"/>
    </row>
    <row r="485" spans="26:26" ht="15.75" customHeight="1" x14ac:dyDescent="0.35">
      <c r="Z485" s="61"/>
    </row>
    <row r="486" spans="26:26" ht="15.75" customHeight="1" x14ac:dyDescent="0.35">
      <c r="Z486" s="61"/>
    </row>
    <row r="487" spans="26:26" ht="15.75" customHeight="1" x14ac:dyDescent="0.35">
      <c r="Z487" s="61"/>
    </row>
    <row r="488" spans="26:26" ht="15.75" customHeight="1" x14ac:dyDescent="0.35">
      <c r="Z488" s="61"/>
    </row>
    <row r="489" spans="26:26" ht="15.75" customHeight="1" x14ac:dyDescent="0.35">
      <c r="Z489" s="61"/>
    </row>
    <row r="490" spans="26:26" ht="15.75" customHeight="1" x14ac:dyDescent="0.35">
      <c r="Z490" s="61"/>
    </row>
    <row r="491" spans="26:26" ht="15.75" customHeight="1" x14ac:dyDescent="0.35">
      <c r="Z491" s="61"/>
    </row>
    <row r="492" spans="26:26" ht="15.75" customHeight="1" x14ac:dyDescent="0.35">
      <c r="Z492" s="61"/>
    </row>
    <row r="493" spans="26:26" ht="15.75" customHeight="1" x14ac:dyDescent="0.35">
      <c r="Z493" s="61"/>
    </row>
    <row r="494" spans="26:26" ht="15.75" customHeight="1" x14ac:dyDescent="0.35">
      <c r="Z494" s="61"/>
    </row>
    <row r="495" spans="26:26" ht="15.75" customHeight="1" x14ac:dyDescent="0.35">
      <c r="Z495" s="61"/>
    </row>
    <row r="496" spans="26:26" ht="15.75" customHeight="1" x14ac:dyDescent="0.35">
      <c r="Z496" s="61"/>
    </row>
    <row r="497" spans="26:26" ht="15.75" customHeight="1" x14ac:dyDescent="0.35">
      <c r="Z497" s="61"/>
    </row>
    <row r="498" spans="26:26" ht="15.75" customHeight="1" x14ac:dyDescent="0.35">
      <c r="Z498" s="61"/>
    </row>
    <row r="499" spans="26:26" ht="15.75" customHeight="1" x14ac:dyDescent="0.35">
      <c r="Z499" s="61"/>
    </row>
    <row r="500" spans="26:26" ht="15.75" customHeight="1" x14ac:dyDescent="0.35">
      <c r="Z500" s="61"/>
    </row>
    <row r="501" spans="26:26" ht="15.75" customHeight="1" x14ac:dyDescent="0.35">
      <c r="Z501" s="61"/>
    </row>
    <row r="502" spans="26:26" ht="15.75" customHeight="1" x14ac:dyDescent="0.35">
      <c r="Z502" s="61"/>
    </row>
    <row r="503" spans="26:26" ht="15.75" customHeight="1" x14ac:dyDescent="0.35">
      <c r="Z503" s="61"/>
    </row>
    <row r="504" spans="26:26" ht="15.75" customHeight="1" x14ac:dyDescent="0.35">
      <c r="Z504" s="61"/>
    </row>
    <row r="505" spans="26:26" ht="15.75" customHeight="1" x14ac:dyDescent="0.35">
      <c r="Z505" s="61"/>
    </row>
    <row r="506" spans="26:26" ht="15.75" customHeight="1" x14ac:dyDescent="0.35">
      <c r="Z506" s="61"/>
    </row>
    <row r="507" spans="26:26" ht="15.75" customHeight="1" x14ac:dyDescent="0.35">
      <c r="Z507" s="61"/>
    </row>
    <row r="508" spans="26:26" ht="15.75" customHeight="1" x14ac:dyDescent="0.35">
      <c r="Z508" s="61"/>
    </row>
    <row r="509" spans="26:26" ht="15.75" customHeight="1" x14ac:dyDescent="0.35">
      <c r="Z509" s="61"/>
    </row>
    <row r="510" spans="26:26" ht="15.75" customHeight="1" x14ac:dyDescent="0.35">
      <c r="Z510" s="61"/>
    </row>
    <row r="511" spans="26:26" ht="15.75" customHeight="1" x14ac:dyDescent="0.35">
      <c r="Z511" s="61"/>
    </row>
    <row r="512" spans="26:26" ht="15.75" customHeight="1" x14ac:dyDescent="0.35">
      <c r="Z512" s="61"/>
    </row>
    <row r="513" spans="26:26" ht="15.75" customHeight="1" x14ac:dyDescent="0.35">
      <c r="Z513" s="61"/>
    </row>
    <row r="514" spans="26:26" ht="15.75" customHeight="1" x14ac:dyDescent="0.35">
      <c r="Z514" s="61"/>
    </row>
    <row r="515" spans="26:26" ht="15.75" customHeight="1" x14ac:dyDescent="0.35">
      <c r="Z515" s="61"/>
    </row>
    <row r="516" spans="26:26" ht="15.75" customHeight="1" x14ac:dyDescent="0.35">
      <c r="Z516" s="61"/>
    </row>
    <row r="517" spans="26:26" ht="15.75" customHeight="1" x14ac:dyDescent="0.35">
      <c r="Z517" s="61"/>
    </row>
    <row r="518" spans="26:26" ht="15.75" customHeight="1" x14ac:dyDescent="0.35">
      <c r="Z518" s="61"/>
    </row>
    <row r="519" spans="26:26" ht="15.75" customHeight="1" x14ac:dyDescent="0.35">
      <c r="Z519" s="61"/>
    </row>
    <row r="520" spans="26:26" ht="15.75" customHeight="1" x14ac:dyDescent="0.35">
      <c r="Z520" s="61"/>
    </row>
    <row r="521" spans="26:26" ht="15.75" customHeight="1" x14ac:dyDescent="0.35">
      <c r="Z521" s="61"/>
    </row>
    <row r="522" spans="26:26" ht="15.75" customHeight="1" x14ac:dyDescent="0.35">
      <c r="Z522" s="61"/>
    </row>
    <row r="523" spans="26:26" ht="15.75" customHeight="1" x14ac:dyDescent="0.35">
      <c r="Z523" s="61"/>
    </row>
    <row r="524" spans="26:26" ht="15.75" customHeight="1" x14ac:dyDescent="0.35">
      <c r="Z524" s="61"/>
    </row>
    <row r="525" spans="26:26" ht="15.75" customHeight="1" x14ac:dyDescent="0.35">
      <c r="Z525" s="61"/>
    </row>
    <row r="526" spans="26:26" ht="15.75" customHeight="1" x14ac:dyDescent="0.35">
      <c r="Z526" s="61"/>
    </row>
    <row r="527" spans="26:26" ht="15.75" customHeight="1" x14ac:dyDescent="0.35">
      <c r="Z527" s="61"/>
    </row>
    <row r="528" spans="26:26" ht="15.75" customHeight="1" x14ac:dyDescent="0.35">
      <c r="Z528" s="61"/>
    </row>
    <row r="529" spans="26:26" ht="15.75" customHeight="1" x14ac:dyDescent="0.35">
      <c r="Z529" s="61"/>
    </row>
    <row r="530" spans="26:26" ht="15.75" customHeight="1" x14ac:dyDescent="0.35">
      <c r="Z530" s="61"/>
    </row>
    <row r="531" spans="26:26" ht="15.75" customHeight="1" x14ac:dyDescent="0.35">
      <c r="Z531" s="61"/>
    </row>
    <row r="532" spans="26:26" ht="15.75" customHeight="1" x14ac:dyDescent="0.35">
      <c r="Z532" s="61"/>
    </row>
    <row r="533" spans="26:26" ht="15.75" customHeight="1" x14ac:dyDescent="0.35">
      <c r="Z533" s="61"/>
    </row>
    <row r="534" spans="26:26" ht="15.75" customHeight="1" x14ac:dyDescent="0.35">
      <c r="Z534" s="61"/>
    </row>
    <row r="535" spans="26:26" ht="15.75" customHeight="1" x14ac:dyDescent="0.35">
      <c r="Z535" s="61"/>
    </row>
    <row r="536" spans="26:26" ht="15.75" customHeight="1" x14ac:dyDescent="0.35">
      <c r="Z536" s="61"/>
    </row>
    <row r="537" spans="26:26" ht="15.75" customHeight="1" x14ac:dyDescent="0.35">
      <c r="Z537" s="61"/>
    </row>
    <row r="538" spans="26:26" ht="15.75" customHeight="1" x14ac:dyDescent="0.35">
      <c r="Z538" s="61"/>
    </row>
    <row r="539" spans="26:26" ht="15.75" customHeight="1" x14ac:dyDescent="0.35">
      <c r="Z539" s="61"/>
    </row>
    <row r="540" spans="26:26" ht="15.75" customHeight="1" x14ac:dyDescent="0.35">
      <c r="Z540" s="61"/>
    </row>
    <row r="541" spans="26:26" ht="15.75" customHeight="1" x14ac:dyDescent="0.35">
      <c r="Z541" s="61"/>
    </row>
    <row r="542" spans="26:26" ht="15.75" customHeight="1" x14ac:dyDescent="0.35">
      <c r="Z542" s="61"/>
    </row>
    <row r="543" spans="26:26" ht="15.75" customHeight="1" x14ac:dyDescent="0.35">
      <c r="Z543" s="61"/>
    </row>
    <row r="544" spans="26:26" ht="15.75" customHeight="1" x14ac:dyDescent="0.35">
      <c r="Z544" s="61"/>
    </row>
    <row r="545" spans="26:26" ht="15.75" customHeight="1" x14ac:dyDescent="0.35">
      <c r="Z545" s="61"/>
    </row>
    <row r="546" spans="26:26" ht="15.75" customHeight="1" x14ac:dyDescent="0.35">
      <c r="Z546" s="61"/>
    </row>
    <row r="547" spans="26:26" ht="15.75" customHeight="1" x14ac:dyDescent="0.35">
      <c r="Z547" s="61"/>
    </row>
    <row r="548" spans="26:26" ht="15.75" customHeight="1" x14ac:dyDescent="0.35">
      <c r="Z548" s="61"/>
    </row>
    <row r="549" spans="26:26" ht="15.75" customHeight="1" x14ac:dyDescent="0.35">
      <c r="Z549" s="61"/>
    </row>
    <row r="550" spans="26:26" ht="15.75" customHeight="1" x14ac:dyDescent="0.35">
      <c r="Z550" s="61"/>
    </row>
    <row r="551" spans="26:26" ht="15.75" customHeight="1" x14ac:dyDescent="0.35">
      <c r="Z551" s="61"/>
    </row>
    <row r="552" spans="26:26" ht="15.75" customHeight="1" x14ac:dyDescent="0.35">
      <c r="Z552" s="61"/>
    </row>
    <row r="553" spans="26:26" ht="15.75" customHeight="1" x14ac:dyDescent="0.35">
      <c r="Z553" s="61"/>
    </row>
    <row r="554" spans="26:26" ht="15.75" customHeight="1" x14ac:dyDescent="0.35">
      <c r="Z554" s="61"/>
    </row>
    <row r="555" spans="26:26" ht="15.75" customHeight="1" x14ac:dyDescent="0.35">
      <c r="Z555" s="61"/>
    </row>
    <row r="556" spans="26:26" ht="15.75" customHeight="1" x14ac:dyDescent="0.35">
      <c r="Z556" s="61"/>
    </row>
    <row r="557" spans="26:26" ht="15.75" customHeight="1" x14ac:dyDescent="0.35">
      <c r="Z557" s="61"/>
    </row>
    <row r="558" spans="26:26" ht="15.75" customHeight="1" x14ac:dyDescent="0.35">
      <c r="Z558" s="61"/>
    </row>
    <row r="559" spans="26:26" ht="15.75" customHeight="1" x14ac:dyDescent="0.35">
      <c r="Z559" s="61"/>
    </row>
    <row r="560" spans="26:26" ht="15.75" customHeight="1" x14ac:dyDescent="0.35">
      <c r="Z560" s="61"/>
    </row>
    <row r="561" spans="26:26" ht="15.75" customHeight="1" x14ac:dyDescent="0.35">
      <c r="Z561" s="61"/>
    </row>
    <row r="562" spans="26:26" ht="15.75" customHeight="1" x14ac:dyDescent="0.35">
      <c r="Z562" s="61"/>
    </row>
    <row r="563" spans="26:26" ht="15.75" customHeight="1" x14ac:dyDescent="0.35">
      <c r="Z563" s="61"/>
    </row>
    <row r="564" spans="26:26" ht="15.75" customHeight="1" x14ac:dyDescent="0.35">
      <c r="Z564" s="61"/>
    </row>
    <row r="565" spans="26:26" ht="15.75" customHeight="1" x14ac:dyDescent="0.35">
      <c r="Z565" s="61"/>
    </row>
    <row r="566" spans="26:26" ht="15.75" customHeight="1" x14ac:dyDescent="0.35">
      <c r="Z566" s="61"/>
    </row>
    <row r="567" spans="26:26" ht="15.75" customHeight="1" x14ac:dyDescent="0.35">
      <c r="Z567" s="61"/>
    </row>
    <row r="568" spans="26:26" ht="15.75" customHeight="1" x14ac:dyDescent="0.35">
      <c r="Z568" s="61"/>
    </row>
    <row r="569" spans="26:26" ht="15.75" customHeight="1" x14ac:dyDescent="0.35">
      <c r="Z569" s="61"/>
    </row>
    <row r="570" spans="26:26" ht="15.75" customHeight="1" x14ac:dyDescent="0.35">
      <c r="Z570" s="61"/>
    </row>
    <row r="571" spans="26:26" ht="15.75" customHeight="1" x14ac:dyDescent="0.35">
      <c r="Z571" s="61"/>
    </row>
    <row r="572" spans="26:26" ht="15.75" customHeight="1" x14ac:dyDescent="0.35">
      <c r="Z572" s="61"/>
    </row>
    <row r="573" spans="26:26" ht="15.75" customHeight="1" x14ac:dyDescent="0.35">
      <c r="Z573" s="61"/>
    </row>
    <row r="574" spans="26:26" ht="15.75" customHeight="1" x14ac:dyDescent="0.35">
      <c r="Z574" s="61"/>
    </row>
    <row r="575" spans="26:26" ht="15.75" customHeight="1" x14ac:dyDescent="0.35">
      <c r="Z575" s="61"/>
    </row>
    <row r="576" spans="26:26" ht="15.75" customHeight="1" x14ac:dyDescent="0.35">
      <c r="Z576" s="61"/>
    </row>
    <row r="577" spans="26:26" ht="15.75" customHeight="1" x14ac:dyDescent="0.35">
      <c r="Z577" s="61"/>
    </row>
    <row r="578" spans="26:26" ht="15.75" customHeight="1" x14ac:dyDescent="0.35">
      <c r="Z578" s="61"/>
    </row>
    <row r="579" spans="26:26" ht="15.75" customHeight="1" x14ac:dyDescent="0.35">
      <c r="Z579" s="61"/>
    </row>
    <row r="580" spans="26:26" ht="15.75" customHeight="1" x14ac:dyDescent="0.35">
      <c r="Z580" s="61"/>
    </row>
    <row r="581" spans="26:26" ht="15.75" customHeight="1" x14ac:dyDescent="0.35">
      <c r="Z581" s="61"/>
    </row>
    <row r="582" spans="26:26" ht="15.75" customHeight="1" x14ac:dyDescent="0.35">
      <c r="Z582" s="61"/>
    </row>
    <row r="583" spans="26:26" ht="15.75" customHeight="1" x14ac:dyDescent="0.35">
      <c r="Z583" s="61"/>
    </row>
    <row r="584" spans="26:26" ht="15.75" customHeight="1" x14ac:dyDescent="0.35">
      <c r="Z584" s="61"/>
    </row>
    <row r="585" spans="26:26" ht="15.75" customHeight="1" x14ac:dyDescent="0.35">
      <c r="Z585" s="61"/>
    </row>
    <row r="586" spans="26:26" ht="15.75" customHeight="1" x14ac:dyDescent="0.35">
      <c r="Z586" s="61"/>
    </row>
    <row r="587" spans="26:26" ht="15.75" customHeight="1" x14ac:dyDescent="0.35">
      <c r="Z587" s="61"/>
    </row>
    <row r="588" spans="26:26" ht="15.75" customHeight="1" x14ac:dyDescent="0.35">
      <c r="Z588" s="61"/>
    </row>
    <row r="589" spans="26:26" ht="15.75" customHeight="1" x14ac:dyDescent="0.35">
      <c r="Z589" s="61"/>
    </row>
    <row r="590" spans="26:26" ht="15.75" customHeight="1" x14ac:dyDescent="0.35">
      <c r="Z590" s="61"/>
    </row>
    <row r="591" spans="26:26" ht="15.75" customHeight="1" x14ac:dyDescent="0.35">
      <c r="Z591" s="61"/>
    </row>
    <row r="592" spans="26:26" ht="15.75" customHeight="1" x14ac:dyDescent="0.35">
      <c r="Z592" s="61"/>
    </row>
    <row r="593" spans="26:26" ht="15.75" customHeight="1" x14ac:dyDescent="0.35">
      <c r="Z593" s="61"/>
    </row>
    <row r="594" spans="26:26" ht="15.75" customHeight="1" x14ac:dyDescent="0.35">
      <c r="Z594" s="61"/>
    </row>
    <row r="595" spans="26:26" ht="15.75" customHeight="1" x14ac:dyDescent="0.35">
      <c r="Z595" s="61"/>
    </row>
    <row r="596" spans="26:26" ht="15.75" customHeight="1" x14ac:dyDescent="0.35">
      <c r="Z596" s="61"/>
    </row>
    <row r="597" spans="26:26" ht="15.75" customHeight="1" x14ac:dyDescent="0.35">
      <c r="Z597" s="61"/>
    </row>
    <row r="598" spans="26:26" ht="15.75" customHeight="1" x14ac:dyDescent="0.35">
      <c r="Z598" s="61"/>
    </row>
    <row r="599" spans="26:26" ht="15.75" customHeight="1" x14ac:dyDescent="0.35">
      <c r="Z599" s="61"/>
    </row>
    <row r="600" spans="26:26" ht="15.75" customHeight="1" x14ac:dyDescent="0.35">
      <c r="Z600" s="61"/>
    </row>
    <row r="601" spans="26:26" ht="15.75" customHeight="1" x14ac:dyDescent="0.35">
      <c r="Z601" s="61"/>
    </row>
    <row r="602" spans="26:26" ht="15.75" customHeight="1" x14ac:dyDescent="0.35">
      <c r="Z602" s="61"/>
    </row>
    <row r="603" spans="26:26" ht="15.75" customHeight="1" x14ac:dyDescent="0.35">
      <c r="Z603" s="61"/>
    </row>
    <row r="604" spans="26:26" ht="15.75" customHeight="1" x14ac:dyDescent="0.35">
      <c r="Z604" s="61"/>
    </row>
    <row r="605" spans="26:26" ht="15.75" customHeight="1" x14ac:dyDescent="0.35">
      <c r="Z605" s="61"/>
    </row>
    <row r="606" spans="26:26" ht="15.75" customHeight="1" x14ac:dyDescent="0.35">
      <c r="Z606" s="61"/>
    </row>
    <row r="607" spans="26:26" ht="15.75" customHeight="1" x14ac:dyDescent="0.35">
      <c r="Z607" s="61"/>
    </row>
    <row r="608" spans="26:26" ht="15.75" customHeight="1" x14ac:dyDescent="0.35">
      <c r="Z608" s="61"/>
    </row>
    <row r="609" spans="26:26" ht="15.75" customHeight="1" x14ac:dyDescent="0.35">
      <c r="Z609" s="61"/>
    </row>
    <row r="610" spans="26:26" ht="15.75" customHeight="1" x14ac:dyDescent="0.35">
      <c r="Z610" s="61"/>
    </row>
    <row r="611" spans="26:26" ht="15.75" customHeight="1" x14ac:dyDescent="0.35">
      <c r="Z611" s="61"/>
    </row>
    <row r="612" spans="26:26" ht="15.75" customHeight="1" x14ac:dyDescent="0.35">
      <c r="Z612" s="61"/>
    </row>
    <row r="613" spans="26:26" ht="15.75" customHeight="1" x14ac:dyDescent="0.35">
      <c r="Z613" s="61"/>
    </row>
    <row r="614" spans="26:26" ht="15.75" customHeight="1" x14ac:dyDescent="0.35">
      <c r="Z614" s="61"/>
    </row>
    <row r="615" spans="26:26" ht="15.75" customHeight="1" x14ac:dyDescent="0.35">
      <c r="Z615" s="61"/>
    </row>
    <row r="616" spans="26:26" ht="15.75" customHeight="1" x14ac:dyDescent="0.35">
      <c r="Z616" s="61"/>
    </row>
    <row r="617" spans="26:26" ht="15.75" customHeight="1" x14ac:dyDescent="0.35">
      <c r="Z617" s="61"/>
    </row>
    <row r="618" spans="26:26" ht="15.75" customHeight="1" x14ac:dyDescent="0.35">
      <c r="Z618" s="61"/>
    </row>
    <row r="619" spans="26:26" ht="15.75" customHeight="1" x14ac:dyDescent="0.35">
      <c r="Z619" s="61"/>
    </row>
    <row r="620" spans="26:26" ht="15.75" customHeight="1" x14ac:dyDescent="0.35">
      <c r="Z620" s="61"/>
    </row>
    <row r="621" spans="26:26" ht="15.75" customHeight="1" x14ac:dyDescent="0.35">
      <c r="Z621" s="61"/>
    </row>
    <row r="622" spans="26:26" ht="15.75" customHeight="1" x14ac:dyDescent="0.35">
      <c r="Z622" s="61"/>
    </row>
    <row r="623" spans="26:26" ht="15.75" customHeight="1" x14ac:dyDescent="0.35">
      <c r="Z623" s="61"/>
    </row>
    <row r="624" spans="26:26" ht="15.75" customHeight="1" x14ac:dyDescent="0.35">
      <c r="Z624" s="61"/>
    </row>
    <row r="625" spans="26:26" ht="15.75" customHeight="1" x14ac:dyDescent="0.35">
      <c r="Z625" s="61"/>
    </row>
    <row r="626" spans="26:26" ht="15.75" customHeight="1" x14ac:dyDescent="0.35">
      <c r="Z626" s="61"/>
    </row>
    <row r="627" spans="26:26" ht="15.75" customHeight="1" x14ac:dyDescent="0.35">
      <c r="Z627" s="61"/>
    </row>
    <row r="628" spans="26:26" ht="15.75" customHeight="1" x14ac:dyDescent="0.35">
      <c r="Z628" s="61"/>
    </row>
    <row r="629" spans="26:26" ht="15.75" customHeight="1" x14ac:dyDescent="0.35">
      <c r="Z629" s="61"/>
    </row>
    <row r="630" spans="26:26" ht="15.75" customHeight="1" x14ac:dyDescent="0.35">
      <c r="Z630" s="61"/>
    </row>
    <row r="631" spans="26:26" ht="15.75" customHeight="1" x14ac:dyDescent="0.35">
      <c r="Z631" s="61"/>
    </row>
    <row r="632" spans="26:26" ht="15.75" customHeight="1" x14ac:dyDescent="0.35">
      <c r="Z632" s="61"/>
    </row>
    <row r="633" spans="26:26" ht="15.75" customHeight="1" x14ac:dyDescent="0.35">
      <c r="Z633" s="61"/>
    </row>
    <row r="634" spans="26:26" ht="15.75" customHeight="1" x14ac:dyDescent="0.35">
      <c r="Z634" s="61"/>
    </row>
    <row r="635" spans="26:26" ht="15.75" customHeight="1" x14ac:dyDescent="0.35">
      <c r="Z635" s="61"/>
    </row>
    <row r="636" spans="26:26" ht="15.75" customHeight="1" x14ac:dyDescent="0.35">
      <c r="Z636" s="61"/>
    </row>
    <row r="637" spans="26:26" ht="15.75" customHeight="1" x14ac:dyDescent="0.35">
      <c r="Z637" s="61"/>
    </row>
    <row r="638" spans="26:26" ht="15.75" customHeight="1" x14ac:dyDescent="0.35">
      <c r="Z638" s="61"/>
    </row>
    <row r="639" spans="26:26" ht="15.75" customHeight="1" x14ac:dyDescent="0.35">
      <c r="Z639" s="61"/>
    </row>
    <row r="640" spans="26:26" ht="15.75" customHeight="1" x14ac:dyDescent="0.35">
      <c r="Z640" s="61"/>
    </row>
    <row r="641" spans="26:26" ht="15.75" customHeight="1" x14ac:dyDescent="0.35">
      <c r="Z641" s="61"/>
    </row>
    <row r="642" spans="26:26" ht="15.75" customHeight="1" x14ac:dyDescent="0.35">
      <c r="Z642" s="61"/>
    </row>
    <row r="643" spans="26:26" ht="15.75" customHeight="1" x14ac:dyDescent="0.35">
      <c r="Z643" s="61"/>
    </row>
    <row r="644" spans="26:26" ht="15.75" customHeight="1" x14ac:dyDescent="0.35">
      <c r="Z644" s="61"/>
    </row>
    <row r="645" spans="26:26" ht="15.75" customHeight="1" x14ac:dyDescent="0.35">
      <c r="Z645" s="61"/>
    </row>
    <row r="646" spans="26:26" ht="15.75" customHeight="1" x14ac:dyDescent="0.35">
      <c r="Z646" s="61"/>
    </row>
    <row r="647" spans="26:26" ht="15.75" customHeight="1" x14ac:dyDescent="0.35">
      <c r="Z647" s="61"/>
    </row>
    <row r="648" spans="26:26" ht="15.75" customHeight="1" x14ac:dyDescent="0.35">
      <c r="Z648" s="61"/>
    </row>
    <row r="649" spans="26:26" ht="15.75" customHeight="1" x14ac:dyDescent="0.35">
      <c r="Z649" s="61"/>
    </row>
    <row r="650" spans="26:26" ht="15.75" customHeight="1" x14ac:dyDescent="0.35">
      <c r="Z650" s="61"/>
    </row>
    <row r="651" spans="26:26" ht="15.75" customHeight="1" x14ac:dyDescent="0.35">
      <c r="Z651" s="61"/>
    </row>
    <row r="652" spans="26:26" ht="15.75" customHeight="1" x14ac:dyDescent="0.35">
      <c r="Z652" s="61"/>
    </row>
    <row r="653" spans="26:26" ht="15.75" customHeight="1" x14ac:dyDescent="0.35">
      <c r="Z653" s="61"/>
    </row>
    <row r="654" spans="26:26" ht="15.75" customHeight="1" x14ac:dyDescent="0.35">
      <c r="Z654" s="61"/>
    </row>
    <row r="655" spans="26:26" ht="15.75" customHeight="1" x14ac:dyDescent="0.35">
      <c r="Z655" s="61"/>
    </row>
    <row r="656" spans="26:26" ht="15.75" customHeight="1" x14ac:dyDescent="0.35">
      <c r="Z656" s="61"/>
    </row>
    <row r="657" spans="26:26" ht="15.75" customHeight="1" x14ac:dyDescent="0.35">
      <c r="Z657" s="61"/>
    </row>
    <row r="658" spans="26:26" ht="15.75" customHeight="1" x14ac:dyDescent="0.35">
      <c r="Z658" s="61"/>
    </row>
    <row r="659" spans="26:26" ht="15.75" customHeight="1" x14ac:dyDescent="0.35">
      <c r="Z659" s="61"/>
    </row>
    <row r="660" spans="26:26" ht="15.75" customHeight="1" x14ac:dyDescent="0.35">
      <c r="Z660" s="61"/>
    </row>
    <row r="661" spans="26:26" ht="15.75" customHeight="1" x14ac:dyDescent="0.35">
      <c r="Z661" s="61"/>
    </row>
    <row r="662" spans="26:26" ht="15.75" customHeight="1" x14ac:dyDescent="0.35">
      <c r="Z662" s="61"/>
    </row>
    <row r="663" spans="26:26" ht="15.75" customHeight="1" x14ac:dyDescent="0.35">
      <c r="Z663" s="61"/>
    </row>
    <row r="664" spans="26:26" ht="15.75" customHeight="1" x14ac:dyDescent="0.35">
      <c r="Z664" s="61"/>
    </row>
    <row r="665" spans="26:26" ht="15.75" customHeight="1" x14ac:dyDescent="0.35">
      <c r="Z665" s="61"/>
    </row>
    <row r="666" spans="26:26" ht="15.75" customHeight="1" x14ac:dyDescent="0.35">
      <c r="Z666" s="61"/>
    </row>
    <row r="667" spans="26:26" ht="15.75" customHeight="1" x14ac:dyDescent="0.35">
      <c r="Z667" s="61"/>
    </row>
    <row r="668" spans="26:26" ht="15.75" customHeight="1" x14ac:dyDescent="0.35">
      <c r="Z668" s="61"/>
    </row>
    <row r="669" spans="26:26" ht="15.75" customHeight="1" x14ac:dyDescent="0.35">
      <c r="Z669" s="61"/>
    </row>
    <row r="670" spans="26:26" ht="15.75" customHeight="1" x14ac:dyDescent="0.35">
      <c r="Z670" s="61"/>
    </row>
    <row r="671" spans="26:26" ht="15.75" customHeight="1" x14ac:dyDescent="0.35">
      <c r="Z671" s="61"/>
    </row>
    <row r="672" spans="26:26" ht="15.75" customHeight="1" x14ac:dyDescent="0.35">
      <c r="Z672" s="61"/>
    </row>
    <row r="673" spans="26:26" ht="15.75" customHeight="1" x14ac:dyDescent="0.35">
      <c r="Z673" s="61"/>
    </row>
    <row r="674" spans="26:26" ht="15.75" customHeight="1" x14ac:dyDescent="0.35">
      <c r="Z674" s="61"/>
    </row>
    <row r="675" spans="26:26" ht="15.75" customHeight="1" x14ac:dyDescent="0.35">
      <c r="Z675" s="61"/>
    </row>
    <row r="676" spans="26:26" ht="15.75" customHeight="1" x14ac:dyDescent="0.35">
      <c r="Z676" s="61"/>
    </row>
    <row r="677" spans="26:26" ht="15.75" customHeight="1" x14ac:dyDescent="0.35">
      <c r="Z677" s="61"/>
    </row>
    <row r="678" spans="26:26" ht="15.75" customHeight="1" x14ac:dyDescent="0.35">
      <c r="Z678" s="61"/>
    </row>
    <row r="679" spans="26:26" ht="15.75" customHeight="1" x14ac:dyDescent="0.35">
      <c r="Z679" s="61"/>
    </row>
    <row r="680" spans="26:26" ht="15.75" customHeight="1" x14ac:dyDescent="0.35">
      <c r="Z680" s="61"/>
    </row>
    <row r="681" spans="26:26" ht="15.75" customHeight="1" x14ac:dyDescent="0.35">
      <c r="Z681" s="61"/>
    </row>
    <row r="682" spans="26:26" ht="15.75" customHeight="1" x14ac:dyDescent="0.35">
      <c r="Z682" s="61"/>
    </row>
    <row r="683" spans="26:26" ht="15.75" customHeight="1" x14ac:dyDescent="0.35">
      <c r="Z683" s="61"/>
    </row>
    <row r="684" spans="26:26" ht="15.75" customHeight="1" x14ac:dyDescent="0.35">
      <c r="Z684" s="61"/>
    </row>
    <row r="685" spans="26:26" ht="15.75" customHeight="1" x14ac:dyDescent="0.35">
      <c r="Z685" s="61"/>
    </row>
    <row r="686" spans="26:26" ht="15.75" customHeight="1" x14ac:dyDescent="0.35">
      <c r="Z686" s="61"/>
    </row>
    <row r="687" spans="26:26" ht="15.75" customHeight="1" x14ac:dyDescent="0.35">
      <c r="Z687" s="61"/>
    </row>
    <row r="688" spans="26:26" ht="15.75" customHeight="1" x14ac:dyDescent="0.35">
      <c r="Z688" s="61"/>
    </row>
    <row r="689" spans="26:26" ht="15.75" customHeight="1" x14ac:dyDescent="0.35">
      <c r="Z689" s="61"/>
    </row>
    <row r="690" spans="26:26" ht="15.75" customHeight="1" x14ac:dyDescent="0.35">
      <c r="Z690" s="61"/>
    </row>
    <row r="691" spans="26:26" ht="15.75" customHeight="1" x14ac:dyDescent="0.35">
      <c r="Z691" s="61"/>
    </row>
    <row r="692" spans="26:26" ht="15.75" customHeight="1" x14ac:dyDescent="0.35">
      <c r="Z692" s="61"/>
    </row>
    <row r="693" spans="26:26" ht="15.75" customHeight="1" x14ac:dyDescent="0.35">
      <c r="Z693" s="61"/>
    </row>
    <row r="694" spans="26:26" ht="15.75" customHeight="1" x14ac:dyDescent="0.35">
      <c r="Z694" s="61"/>
    </row>
    <row r="695" spans="26:26" ht="15.75" customHeight="1" x14ac:dyDescent="0.35">
      <c r="Z695" s="61"/>
    </row>
    <row r="696" spans="26:26" ht="15.75" customHeight="1" x14ac:dyDescent="0.35">
      <c r="Z696" s="61"/>
    </row>
    <row r="697" spans="26:26" ht="15.75" customHeight="1" x14ac:dyDescent="0.35">
      <c r="Z697" s="61"/>
    </row>
    <row r="698" spans="26:26" ht="15.75" customHeight="1" x14ac:dyDescent="0.35">
      <c r="Z698" s="61"/>
    </row>
    <row r="699" spans="26:26" ht="15.75" customHeight="1" x14ac:dyDescent="0.35">
      <c r="Z699" s="61"/>
    </row>
    <row r="700" spans="26:26" ht="15.75" customHeight="1" x14ac:dyDescent="0.35">
      <c r="Z700" s="61"/>
    </row>
    <row r="701" spans="26:26" ht="15.75" customHeight="1" x14ac:dyDescent="0.35">
      <c r="Z701" s="61"/>
    </row>
    <row r="702" spans="26:26" ht="15.75" customHeight="1" x14ac:dyDescent="0.35">
      <c r="Z702" s="61"/>
    </row>
    <row r="703" spans="26:26" ht="15.75" customHeight="1" x14ac:dyDescent="0.35">
      <c r="Z703" s="61"/>
    </row>
    <row r="704" spans="26:26" ht="15.75" customHeight="1" x14ac:dyDescent="0.35">
      <c r="Z704" s="61"/>
    </row>
    <row r="705" spans="26:26" ht="15.75" customHeight="1" x14ac:dyDescent="0.35">
      <c r="Z705" s="61"/>
    </row>
    <row r="706" spans="26:26" ht="15.75" customHeight="1" x14ac:dyDescent="0.35">
      <c r="Z706" s="61"/>
    </row>
    <row r="707" spans="26:26" ht="15.75" customHeight="1" x14ac:dyDescent="0.35">
      <c r="Z707" s="61"/>
    </row>
    <row r="708" spans="26:26" ht="15.75" customHeight="1" x14ac:dyDescent="0.35">
      <c r="Z708" s="61"/>
    </row>
    <row r="709" spans="26:26" ht="15.75" customHeight="1" x14ac:dyDescent="0.35">
      <c r="Z709" s="61"/>
    </row>
    <row r="710" spans="26:26" ht="15.75" customHeight="1" x14ac:dyDescent="0.35">
      <c r="Z710" s="61"/>
    </row>
    <row r="711" spans="26:26" ht="15.75" customHeight="1" x14ac:dyDescent="0.35">
      <c r="Z711" s="61"/>
    </row>
    <row r="712" spans="26:26" ht="15.75" customHeight="1" x14ac:dyDescent="0.35">
      <c r="Z712" s="61"/>
    </row>
    <row r="713" spans="26:26" ht="15.75" customHeight="1" x14ac:dyDescent="0.35">
      <c r="Z713" s="61"/>
    </row>
    <row r="714" spans="26:26" ht="15.75" customHeight="1" x14ac:dyDescent="0.35">
      <c r="Z714" s="61"/>
    </row>
    <row r="715" spans="26:26" ht="15.75" customHeight="1" x14ac:dyDescent="0.35">
      <c r="Z715" s="61"/>
    </row>
    <row r="716" spans="26:26" ht="15.75" customHeight="1" x14ac:dyDescent="0.35">
      <c r="Z716" s="61"/>
    </row>
    <row r="717" spans="26:26" ht="15.75" customHeight="1" x14ac:dyDescent="0.35">
      <c r="Z717" s="61"/>
    </row>
    <row r="718" spans="26:26" ht="15.75" customHeight="1" x14ac:dyDescent="0.35">
      <c r="Z718" s="61"/>
    </row>
    <row r="719" spans="26:26" ht="15.75" customHeight="1" x14ac:dyDescent="0.35">
      <c r="Z719" s="61"/>
    </row>
    <row r="720" spans="26:26" ht="15.75" customHeight="1" x14ac:dyDescent="0.35">
      <c r="Z720" s="61"/>
    </row>
    <row r="721" spans="26:26" ht="15.75" customHeight="1" x14ac:dyDescent="0.35">
      <c r="Z721" s="61"/>
    </row>
    <row r="722" spans="26:26" ht="15.75" customHeight="1" x14ac:dyDescent="0.35">
      <c r="Z722" s="61"/>
    </row>
    <row r="723" spans="26:26" ht="15.75" customHeight="1" x14ac:dyDescent="0.35">
      <c r="Z723" s="61"/>
    </row>
    <row r="724" spans="26:26" ht="15.75" customHeight="1" x14ac:dyDescent="0.35">
      <c r="Z724" s="61"/>
    </row>
    <row r="725" spans="26:26" ht="15.75" customHeight="1" x14ac:dyDescent="0.35">
      <c r="Z725" s="61"/>
    </row>
    <row r="726" spans="26:26" ht="15.75" customHeight="1" x14ac:dyDescent="0.35">
      <c r="Z726" s="61"/>
    </row>
    <row r="727" spans="26:26" ht="15.75" customHeight="1" x14ac:dyDescent="0.35">
      <c r="Z727" s="61"/>
    </row>
    <row r="728" spans="26:26" ht="15.75" customHeight="1" x14ac:dyDescent="0.35">
      <c r="Z728" s="61"/>
    </row>
    <row r="729" spans="26:26" ht="15.75" customHeight="1" x14ac:dyDescent="0.35">
      <c r="Z729" s="61"/>
    </row>
    <row r="730" spans="26:26" ht="15.75" customHeight="1" x14ac:dyDescent="0.35">
      <c r="Z730" s="61"/>
    </row>
    <row r="731" spans="26:26" ht="15.75" customHeight="1" x14ac:dyDescent="0.35">
      <c r="Z731" s="61"/>
    </row>
    <row r="732" spans="26:26" ht="15.75" customHeight="1" x14ac:dyDescent="0.35">
      <c r="Z732" s="61"/>
    </row>
    <row r="733" spans="26:26" ht="15.75" customHeight="1" x14ac:dyDescent="0.35">
      <c r="Z733" s="61"/>
    </row>
    <row r="734" spans="26:26" ht="15.75" customHeight="1" x14ac:dyDescent="0.35">
      <c r="Z734" s="61"/>
    </row>
    <row r="735" spans="26:26" ht="15.75" customHeight="1" x14ac:dyDescent="0.35">
      <c r="Z735" s="61"/>
    </row>
    <row r="736" spans="26:26" ht="15.75" customHeight="1" x14ac:dyDescent="0.35">
      <c r="Z736" s="61"/>
    </row>
    <row r="737" spans="26:26" ht="15.75" customHeight="1" x14ac:dyDescent="0.35">
      <c r="Z737" s="61"/>
    </row>
    <row r="738" spans="26:26" ht="15.75" customHeight="1" x14ac:dyDescent="0.35">
      <c r="Z738" s="61"/>
    </row>
    <row r="739" spans="26:26" ht="15.75" customHeight="1" x14ac:dyDescent="0.35">
      <c r="Z739" s="61"/>
    </row>
    <row r="740" spans="26:26" ht="15.75" customHeight="1" x14ac:dyDescent="0.35">
      <c r="Z740" s="61"/>
    </row>
    <row r="741" spans="26:26" ht="15.75" customHeight="1" x14ac:dyDescent="0.35">
      <c r="Z741" s="61"/>
    </row>
    <row r="742" spans="26:26" ht="15.75" customHeight="1" x14ac:dyDescent="0.35">
      <c r="Z742" s="61"/>
    </row>
    <row r="743" spans="26:26" ht="15.75" customHeight="1" x14ac:dyDescent="0.35">
      <c r="Z743" s="61"/>
    </row>
    <row r="744" spans="26:26" ht="15.75" customHeight="1" x14ac:dyDescent="0.35">
      <c r="Z744" s="61"/>
    </row>
    <row r="745" spans="26:26" ht="15.75" customHeight="1" x14ac:dyDescent="0.35">
      <c r="Z745" s="61"/>
    </row>
    <row r="746" spans="26:26" ht="15.75" customHeight="1" x14ac:dyDescent="0.35">
      <c r="Z746" s="61"/>
    </row>
    <row r="747" spans="26:26" ht="15.75" customHeight="1" x14ac:dyDescent="0.35">
      <c r="Z747" s="61"/>
    </row>
    <row r="748" spans="26:26" ht="15.75" customHeight="1" x14ac:dyDescent="0.35">
      <c r="Z748" s="61"/>
    </row>
    <row r="749" spans="26:26" ht="15.75" customHeight="1" x14ac:dyDescent="0.35">
      <c r="Z749" s="61"/>
    </row>
    <row r="750" spans="26:26" ht="15.75" customHeight="1" x14ac:dyDescent="0.35">
      <c r="Z750" s="61"/>
    </row>
    <row r="751" spans="26:26" ht="15.75" customHeight="1" x14ac:dyDescent="0.35">
      <c r="Z751" s="61"/>
    </row>
    <row r="752" spans="26:26" ht="15.75" customHeight="1" x14ac:dyDescent="0.35">
      <c r="Z752" s="61"/>
    </row>
    <row r="753" spans="26:26" ht="15.75" customHeight="1" x14ac:dyDescent="0.35">
      <c r="Z753" s="61"/>
    </row>
    <row r="754" spans="26:26" ht="15.75" customHeight="1" x14ac:dyDescent="0.35">
      <c r="Z754" s="61"/>
    </row>
    <row r="755" spans="26:26" ht="15.75" customHeight="1" x14ac:dyDescent="0.35">
      <c r="Z755" s="61"/>
    </row>
    <row r="756" spans="26:26" ht="15.75" customHeight="1" x14ac:dyDescent="0.35">
      <c r="Z756" s="61"/>
    </row>
    <row r="757" spans="26:26" ht="15.75" customHeight="1" x14ac:dyDescent="0.35">
      <c r="Z757" s="61"/>
    </row>
    <row r="758" spans="26:26" ht="15.75" customHeight="1" x14ac:dyDescent="0.35">
      <c r="Z758" s="61"/>
    </row>
    <row r="759" spans="26:26" ht="15.75" customHeight="1" x14ac:dyDescent="0.35">
      <c r="Z759" s="61"/>
    </row>
    <row r="760" spans="26:26" ht="15.75" customHeight="1" x14ac:dyDescent="0.35">
      <c r="Z760" s="61"/>
    </row>
    <row r="761" spans="26:26" ht="15.75" customHeight="1" x14ac:dyDescent="0.35">
      <c r="Z761" s="61"/>
    </row>
    <row r="762" spans="26:26" ht="15.75" customHeight="1" x14ac:dyDescent="0.35">
      <c r="Z762" s="61"/>
    </row>
    <row r="763" spans="26:26" ht="15.75" customHeight="1" x14ac:dyDescent="0.35">
      <c r="Z763" s="61"/>
    </row>
    <row r="764" spans="26:26" ht="15.75" customHeight="1" x14ac:dyDescent="0.35">
      <c r="Z764" s="61"/>
    </row>
    <row r="765" spans="26:26" ht="15.75" customHeight="1" x14ac:dyDescent="0.35">
      <c r="Z765" s="61"/>
    </row>
    <row r="766" spans="26:26" ht="15.75" customHeight="1" x14ac:dyDescent="0.35">
      <c r="Z766" s="61"/>
    </row>
    <row r="767" spans="26:26" ht="15.75" customHeight="1" x14ac:dyDescent="0.35">
      <c r="Z767" s="61"/>
    </row>
    <row r="768" spans="26:26" ht="15.75" customHeight="1" x14ac:dyDescent="0.35">
      <c r="Z768" s="61"/>
    </row>
    <row r="769" spans="26:26" ht="15.75" customHeight="1" x14ac:dyDescent="0.35">
      <c r="Z769" s="61"/>
    </row>
    <row r="770" spans="26:26" ht="15.75" customHeight="1" x14ac:dyDescent="0.35">
      <c r="Z770" s="61"/>
    </row>
    <row r="771" spans="26:26" ht="15.75" customHeight="1" x14ac:dyDescent="0.35">
      <c r="Z771" s="61"/>
    </row>
    <row r="772" spans="26:26" ht="15.75" customHeight="1" x14ac:dyDescent="0.35">
      <c r="Z772" s="61"/>
    </row>
    <row r="773" spans="26:26" ht="15.75" customHeight="1" x14ac:dyDescent="0.35">
      <c r="Z773" s="61"/>
    </row>
    <row r="774" spans="26:26" ht="15.75" customHeight="1" x14ac:dyDescent="0.35">
      <c r="Z774" s="61"/>
    </row>
    <row r="775" spans="26:26" ht="15.75" customHeight="1" x14ac:dyDescent="0.35">
      <c r="Z775" s="61"/>
    </row>
    <row r="776" spans="26:26" ht="15.75" customHeight="1" x14ac:dyDescent="0.35">
      <c r="Z776" s="61"/>
    </row>
    <row r="777" spans="26:26" ht="15.75" customHeight="1" x14ac:dyDescent="0.35">
      <c r="Z777" s="61"/>
    </row>
    <row r="778" spans="26:26" ht="15.75" customHeight="1" x14ac:dyDescent="0.35">
      <c r="Z778" s="61"/>
    </row>
    <row r="779" spans="26:26" ht="15.75" customHeight="1" x14ac:dyDescent="0.35">
      <c r="Z779" s="61"/>
    </row>
    <row r="780" spans="26:26" ht="15.75" customHeight="1" x14ac:dyDescent="0.35">
      <c r="Z780" s="61"/>
    </row>
    <row r="781" spans="26:26" ht="15.75" customHeight="1" x14ac:dyDescent="0.35">
      <c r="Z781" s="61"/>
    </row>
    <row r="782" spans="26:26" ht="15.75" customHeight="1" x14ac:dyDescent="0.35">
      <c r="Z782" s="61"/>
    </row>
    <row r="783" spans="26:26" ht="15.75" customHeight="1" x14ac:dyDescent="0.35">
      <c r="Z783" s="61"/>
    </row>
    <row r="784" spans="26:26" ht="15.75" customHeight="1" x14ac:dyDescent="0.35">
      <c r="Z784" s="61"/>
    </row>
    <row r="785" spans="26:26" ht="15.75" customHeight="1" x14ac:dyDescent="0.35">
      <c r="Z785" s="61"/>
    </row>
    <row r="786" spans="26:26" ht="15.75" customHeight="1" x14ac:dyDescent="0.35">
      <c r="Z786" s="61"/>
    </row>
    <row r="787" spans="26:26" ht="15.75" customHeight="1" x14ac:dyDescent="0.35">
      <c r="Z787" s="61"/>
    </row>
    <row r="788" spans="26:26" ht="15.75" customHeight="1" x14ac:dyDescent="0.35">
      <c r="Z788" s="61"/>
    </row>
    <row r="789" spans="26:26" ht="15.75" customHeight="1" x14ac:dyDescent="0.35">
      <c r="Z789" s="61"/>
    </row>
    <row r="790" spans="26:26" ht="15.75" customHeight="1" x14ac:dyDescent="0.35">
      <c r="Z790" s="61"/>
    </row>
    <row r="791" spans="26:26" ht="15.75" customHeight="1" x14ac:dyDescent="0.35">
      <c r="Z791" s="61"/>
    </row>
    <row r="792" spans="26:26" ht="15.75" customHeight="1" x14ac:dyDescent="0.35">
      <c r="Z792" s="61"/>
    </row>
    <row r="793" spans="26:26" ht="15.75" customHeight="1" x14ac:dyDescent="0.35">
      <c r="Z793" s="61"/>
    </row>
    <row r="794" spans="26:26" ht="15.75" customHeight="1" x14ac:dyDescent="0.35">
      <c r="Z794" s="61"/>
    </row>
    <row r="795" spans="26:26" ht="15.75" customHeight="1" x14ac:dyDescent="0.35">
      <c r="Z795" s="61"/>
    </row>
    <row r="796" spans="26:26" ht="15.75" customHeight="1" x14ac:dyDescent="0.35">
      <c r="Z796" s="61"/>
    </row>
    <row r="797" spans="26:26" ht="15.75" customHeight="1" x14ac:dyDescent="0.35">
      <c r="Z797" s="61"/>
    </row>
    <row r="798" spans="26:26" ht="15.75" customHeight="1" x14ac:dyDescent="0.35">
      <c r="Z798" s="61"/>
    </row>
    <row r="799" spans="26:26" ht="15.75" customHeight="1" x14ac:dyDescent="0.35">
      <c r="Z799" s="61"/>
    </row>
    <row r="800" spans="26:26" ht="15.75" customHeight="1" x14ac:dyDescent="0.35">
      <c r="Z800" s="61"/>
    </row>
    <row r="801" spans="26:26" ht="15.75" customHeight="1" x14ac:dyDescent="0.35">
      <c r="Z801" s="61"/>
    </row>
    <row r="802" spans="26:26" ht="15.75" customHeight="1" x14ac:dyDescent="0.35">
      <c r="Z802" s="61"/>
    </row>
    <row r="803" spans="26:26" ht="15.75" customHeight="1" x14ac:dyDescent="0.35">
      <c r="Z803" s="61"/>
    </row>
    <row r="804" spans="26:26" ht="15.75" customHeight="1" x14ac:dyDescent="0.35">
      <c r="Z804" s="61"/>
    </row>
    <row r="805" spans="26:26" ht="15.75" customHeight="1" x14ac:dyDescent="0.35">
      <c r="Z805" s="61"/>
    </row>
    <row r="806" spans="26:26" ht="15.75" customHeight="1" x14ac:dyDescent="0.35">
      <c r="Z806" s="61"/>
    </row>
    <row r="807" spans="26:26" ht="15.75" customHeight="1" x14ac:dyDescent="0.35">
      <c r="Z807" s="61"/>
    </row>
    <row r="808" spans="26:26" ht="15.75" customHeight="1" x14ac:dyDescent="0.35">
      <c r="Z808" s="61"/>
    </row>
    <row r="809" spans="26:26" ht="15.75" customHeight="1" x14ac:dyDescent="0.35">
      <c r="Z809" s="61"/>
    </row>
    <row r="810" spans="26:26" ht="15.75" customHeight="1" x14ac:dyDescent="0.35">
      <c r="Z810" s="61"/>
    </row>
    <row r="811" spans="26:26" ht="15.75" customHeight="1" x14ac:dyDescent="0.35">
      <c r="Z811" s="61"/>
    </row>
    <row r="812" spans="26:26" ht="15.75" customHeight="1" x14ac:dyDescent="0.35">
      <c r="Z812" s="61"/>
    </row>
    <row r="813" spans="26:26" ht="15.75" customHeight="1" x14ac:dyDescent="0.35">
      <c r="Z813" s="61"/>
    </row>
    <row r="814" spans="26:26" ht="15.75" customHeight="1" x14ac:dyDescent="0.35">
      <c r="Z814" s="61"/>
    </row>
    <row r="815" spans="26:26" ht="15.75" customHeight="1" x14ac:dyDescent="0.35">
      <c r="Z815" s="61"/>
    </row>
    <row r="816" spans="26:26" ht="15.75" customHeight="1" x14ac:dyDescent="0.35">
      <c r="Z816" s="61"/>
    </row>
    <row r="817" spans="26:26" ht="15.75" customHeight="1" x14ac:dyDescent="0.35">
      <c r="Z817" s="61"/>
    </row>
    <row r="818" spans="26:26" ht="15.75" customHeight="1" x14ac:dyDescent="0.35">
      <c r="Z818" s="61"/>
    </row>
    <row r="819" spans="26:26" ht="15.75" customHeight="1" x14ac:dyDescent="0.35">
      <c r="Z819" s="61"/>
    </row>
    <row r="820" spans="26:26" ht="15.75" customHeight="1" x14ac:dyDescent="0.35">
      <c r="Z820" s="61"/>
    </row>
    <row r="821" spans="26:26" ht="15.75" customHeight="1" x14ac:dyDescent="0.35">
      <c r="Z821" s="61"/>
    </row>
    <row r="822" spans="26:26" ht="15.75" customHeight="1" x14ac:dyDescent="0.35">
      <c r="Z822" s="61"/>
    </row>
    <row r="823" spans="26:26" ht="15.75" customHeight="1" x14ac:dyDescent="0.35">
      <c r="Z823" s="61"/>
    </row>
    <row r="824" spans="26:26" ht="15.75" customHeight="1" x14ac:dyDescent="0.35">
      <c r="Z824" s="61"/>
    </row>
    <row r="825" spans="26:26" ht="15.75" customHeight="1" x14ac:dyDescent="0.35">
      <c r="Z825" s="61"/>
    </row>
    <row r="826" spans="26:26" ht="15.75" customHeight="1" x14ac:dyDescent="0.35">
      <c r="Z826" s="61"/>
    </row>
    <row r="827" spans="26:26" ht="15.75" customHeight="1" x14ac:dyDescent="0.35">
      <c r="Z827" s="61"/>
    </row>
    <row r="828" spans="26:26" ht="15.75" customHeight="1" x14ac:dyDescent="0.35">
      <c r="Z828" s="61"/>
    </row>
    <row r="829" spans="26:26" ht="15.75" customHeight="1" x14ac:dyDescent="0.35">
      <c r="Z829" s="61"/>
    </row>
    <row r="830" spans="26:26" ht="15.75" customHeight="1" x14ac:dyDescent="0.35">
      <c r="Z830" s="61"/>
    </row>
    <row r="831" spans="26:26" ht="15.75" customHeight="1" x14ac:dyDescent="0.35">
      <c r="Z831" s="61"/>
    </row>
    <row r="832" spans="26:26" ht="15.75" customHeight="1" x14ac:dyDescent="0.35">
      <c r="Z832" s="61"/>
    </row>
    <row r="833" spans="26:26" ht="15.75" customHeight="1" x14ac:dyDescent="0.35">
      <c r="Z833" s="61"/>
    </row>
    <row r="834" spans="26:26" ht="15.75" customHeight="1" x14ac:dyDescent="0.35">
      <c r="Z834" s="61"/>
    </row>
    <row r="835" spans="26:26" ht="15.75" customHeight="1" x14ac:dyDescent="0.35">
      <c r="Z835" s="61"/>
    </row>
    <row r="836" spans="26:26" ht="15.75" customHeight="1" x14ac:dyDescent="0.35">
      <c r="Z836" s="61"/>
    </row>
    <row r="837" spans="26:26" ht="15.75" customHeight="1" x14ac:dyDescent="0.35">
      <c r="Z837" s="61"/>
    </row>
    <row r="838" spans="26:26" ht="15.75" customHeight="1" x14ac:dyDescent="0.35">
      <c r="Z838" s="61"/>
    </row>
    <row r="839" spans="26:26" ht="15.75" customHeight="1" x14ac:dyDescent="0.35">
      <c r="Z839" s="61"/>
    </row>
    <row r="840" spans="26:26" ht="15.75" customHeight="1" x14ac:dyDescent="0.35">
      <c r="Z840" s="61"/>
    </row>
    <row r="841" spans="26:26" ht="15.75" customHeight="1" x14ac:dyDescent="0.35">
      <c r="Z841" s="61"/>
    </row>
    <row r="842" spans="26:26" ht="15.75" customHeight="1" x14ac:dyDescent="0.35">
      <c r="Z842" s="61"/>
    </row>
    <row r="843" spans="26:26" ht="15.75" customHeight="1" x14ac:dyDescent="0.35">
      <c r="Z843" s="61"/>
    </row>
    <row r="844" spans="26:26" ht="15.75" customHeight="1" x14ac:dyDescent="0.35">
      <c r="Z844" s="61"/>
    </row>
    <row r="845" spans="26:26" ht="15.75" customHeight="1" x14ac:dyDescent="0.35">
      <c r="Z845" s="61"/>
    </row>
    <row r="846" spans="26:26" ht="15.75" customHeight="1" x14ac:dyDescent="0.35">
      <c r="Z846" s="61"/>
    </row>
    <row r="847" spans="26:26" ht="15.75" customHeight="1" x14ac:dyDescent="0.35">
      <c r="Z847" s="61"/>
    </row>
    <row r="848" spans="26:26" ht="15.75" customHeight="1" x14ac:dyDescent="0.35">
      <c r="Z848" s="61"/>
    </row>
    <row r="849" spans="26:26" ht="15.75" customHeight="1" x14ac:dyDescent="0.35">
      <c r="Z849" s="61"/>
    </row>
    <row r="850" spans="26:26" ht="15.75" customHeight="1" x14ac:dyDescent="0.35">
      <c r="Z850" s="61"/>
    </row>
    <row r="851" spans="26:26" ht="15.75" customHeight="1" x14ac:dyDescent="0.35">
      <c r="Z851" s="61"/>
    </row>
    <row r="852" spans="26:26" ht="15.75" customHeight="1" x14ac:dyDescent="0.35">
      <c r="Z852" s="61"/>
    </row>
    <row r="853" spans="26:26" ht="15.75" customHeight="1" x14ac:dyDescent="0.35">
      <c r="Z853" s="61"/>
    </row>
    <row r="854" spans="26:26" ht="15.75" customHeight="1" x14ac:dyDescent="0.35">
      <c r="Z854" s="61"/>
    </row>
    <row r="855" spans="26:26" ht="15.75" customHeight="1" x14ac:dyDescent="0.35">
      <c r="Z855" s="61"/>
    </row>
    <row r="856" spans="26:26" ht="15.75" customHeight="1" x14ac:dyDescent="0.35">
      <c r="Z856" s="61"/>
    </row>
    <row r="857" spans="26:26" ht="15.75" customHeight="1" x14ac:dyDescent="0.35">
      <c r="Z857" s="61"/>
    </row>
    <row r="858" spans="26:26" ht="15.75" customHeight="1" x14ac:dyDescent="0.35">
      <c r="Z858" s="61"/>
    </row>
    <row r="859" spans="26:26" ht="15.75" customHeight="1" x14ac:dyDescent="0.35">
      <c r="Z859" s="61"/>
    </row>
    <row r="860" spans="26:26" ht="15.75" customHeight="1" x14ac:dyDescent="0.35">
      <c r="Z860" s="61"/>
    </row>
    <row r="861" spans="26:26" ht="15.75" customHeight="1" x14ac:dyDescent="0.35">
      <c r="Z861" s="61"/>
    </row>
    <row r="862" spans="26:26" ht="15.75" customHeight="1" x14ac:dyDescent="0.35">
      <c r="Z862" s="61"/>
    </row>
    <row r="863" spans="26:26" ht="15.75" customHeight="1" x14ac:dyDescent="0.35">
      <c r="Z863" s="61"/>
    </row>
    <row r="864" spans="26:26" ht="15.75" customHeight="1" x14ac:dyDescent="0.35">
      <c r="Z864" s="61"/>
    </row>
    <row r="865" spans="26:26" ht="15.75" customHeight="1" x14ac:dyDescent="0.35">
      <c r="Z865" s="61"/>
    </row>
    <row r="866" spans="26:26" ht="15.75" customHeight="1" x14ac:dyDescent="0.35">
      <c r="Z866" s="61"/>
    </row>
    <row r="867" spans="26:26" ht="15.75" customHeight="1" x14ac:dyDescent="0.35">
      <c r="Z867" s="61"/>
    </row>
    <row r="868" spans="26:26" ht="15.75" customHeight="1" x14ac:dyDescent="0.35">
      <c r="Z868" s="61"/>
    </row>
    <row r="869" spans="26:26" ht="15.75" customHeight="1" x14ac:dyDescent="0.35">
      <c r="Z869" s="61"/>
    </row>
    <row r="870" spans="26:26" ht="15.75" customHeight="1" x14ac:dyDescent="0.35">
      <c r="Z870" s="61"/>
    </row>
    <row r="871" spans="26:26" ht="15.75" customHeight="1" x14ac:dyDescent="0.35">
      <c r="Z871" s="61"/>
    </row>
    <row r="872" spans="26:26" ht="15.75" customHeight="1" x14ac:dyDescent="0.35">
      <c r="Z872" s="61"/>
    </row>
    <row r="873" spans="26:26" ht="15.75" customHeight="1" x14ac:dyDescent="0.35">
      <c r="Z873" s="61"/>
    </row>
    <row r="874" spans="26:26" ht="15.75" customHeight="1" x14ac:dyDescent="0.35">
      <c r="Z874" s="61"/>
    </row>
    <row r="875" spans="26:26" ht="15.75" customHeight="1" x14ac:dyDescent="0.35">
      <c r="Z875" s="61"/>
    </row>
    <row r="876" spans="26:26" ht="15.75" customHeight="1" x14ac:dyDescent="0.35">
      <c r="Z876" s="61"/>
    </row>
    <row r="877" spans="26:26" ht="15.75" customHeight="1" x14ac:dyDescent="0.35">
      <c r="Z877" s="61"/>
    </row>
    <row r="878" spans="26:26" ht="15.75" customHeight="1" x14ac:dyDescent="0.35">
      <c r="Z878" s="61"/>
    </row>
    <row r="879" spans="26:26" ht="15.75" customHeight="1" x14ac:dyDescent="0.35">
      <c r="Z879" s="61"/>
    </row>
    <row r="880" spans="26:26" ht="15.75" customHeight="1" x14ac:dyDescent="0.35">
      <c r="Z880" s="61"/>
    </row>
    <row r="881" spans="26:26" ht="15.75" customHeight="1" x14ac:dyDescent="0.35">
      <c r="Z881" s="61"/>
    </row>
    <row r="882" spans="26:26" ht="15.75" customHeight="1" x14ac:dyDescent="0.35">
      <c r="Z882" s="61"/>
    </row>
    <row r="883" spans="26:26" ht="15.75" customHeight="1" x14ac:dyDescent="0.35">
      <c r="Z883" s="61"/>
    </row>
    <row r="884" spans="26:26" ht="15.75" customHeight="1" x14ac:dyDescent="0.35">
      <c r="Z884" s="61"/>
    </row>
    <row r="885" spans="26:26" ht="15.75" customHeight="1" x14ac:dyDescent="0.35">
      <c r="Z885" s="61"/>
    </row>
    <row r="886" spans="26:26" ht="15.75" customHeight="1" x14ac:dyDescent="0.35">
      <c r="Z886" s="61"/>
    </row>
    <row r="887" spans="26:26" ht="15.75" customHeight="1" x14ac:dyDescent="0.35">
      <c r="Z887" s="61"/>
    </row>
    <row r="888" spans="26:26" ht="15.75" customHeight="1" x14ac:dyDescent="0.35">
      <c r="Z888" s="61"/>
    </row>
    <row r="889" spans="26:26" ht="15.75" customHeight="1" x14ac:dyDescent="0.35">
      <c r="Z889" s="61"/>
    </row>
    <row r="890" spans="26:26" ht="15.75" customHeight="1" x14ac:dyDescent="0.35">
      <c r="Z890" s="61"/>
    </row>
    <row r="891" spans="26:26" ht="15.75" customHeight="1" x14ac:dyDescent="0.35">
      <c r="Z891" s="61"/>
    </row>
    <row r="892" spans="26:26" ht="15.75" customHeight="1" x14ac:dyDescent="0.35">
      <c r="Z892" s="61"/>
    </row>
    <row r="893" spans="26:26" ht="15.75" customHeight="1" x14ac:dyDescent="0.35">
      <c r="Z893" s="61"/>
    </row>
    <row r="894" spans="26:26" ht="15.75" customHeight="1" x14ac:dyDescent="0.35">
      <c r="Z894" s="61"/>
    </row>
    <row r="895" spans="26:26" ht="15.75" customHeight="1" x14ac:dyDescent="0.35">
      <c r="Z895" s="61"/>
    </row>
    <row r="896" spans="26:26" ht="15.75" customHeight="1" x14ac:dyDescent="0.35">
      <c r="Z896" s="61"/>
    </row>
    <row r="897" spans="26:26" ht="15.75" customHeight="1" x14ac:dyDescent="0.35">
      <c r="Z897" s="61"/>
    </row>
    <row r="898" spans="26:26" ht="15.75" customHeight="1" x14ac:dyDescent="0.35">
      <c r="Z898" s="61"/>
    </row>
    <row r="899" spans="26:26" ht="15.75" customHeight="1" x14ac:dyDescent="0.35">
      <c r="Z899" s="61"/>
    </row>
    <row r="900" spans="26:26" ht="15.75" customHeight="1" x14ac:dyDescent="0.35">
      <c r="Z900" s="61"/>
    </row>
    <row r="901" spans="26:26" ht="15.75" customHeight="1" x14ac:dyDescent="0.35">
      <c r="Z901" s="61"/>
    </row>
    <row r="902" spans="26:26" ht="15.75" customHeight="1" x14ac:dyDescent="0.35">
      <c r="Z902" s="61"/>
    </row>
    <row r="903" spans="26:26" ht="15.75" customHeight="1" x14ac:dyDescent="0.35">
      <c r="Z903" s="61"/>
    </row>
    <row r="904" spans="26:26" ht="15.75" customHeight="1" x14ac:dyDescent="0.35">
      <c r="Z904" s="61"/>
    </row>
    <row r="905" spans="26:26" ht="15.75" customHeight="1" x14ac:dyDescent="0.35">
      <c r="Z905" s="61"/>
    </row>
    <row r="906" spans="26:26" ht="15.75" customHeight="1" x14ac:dyDescent="0.35">
      <c r="Z906" s="61"/>
    </row>
    <row r="907" spans="26:26" ht="15.75" customHeight="1" x14ac:dyDescent="0.35">
      <c r="Z907" s="61"/>
    </row>
    <row r="908" spans="26:26" ht="15.75" customHeight="1" x14ac:dyDescent="0.35">
      <c r="Z908" s="61"/>
    </row>
    <row r="909" spans="26:26" ht="15.75" customHeight="1" x14ac:dyDescent="0.35">
      <c r="Z909" s="61"/>
    </row>
    <row r="910" spans="26:26" ht="15.75" customHeight="1" x14ac:dyDescent="0.35">
      <c r="Z910" s="61"/>
    </row>
    <row r="911" spans="26:26" ht="15.75" customHeight="1" x14ac:dyDescent="0.35">
      <c r="Z911" s="61"/>
    </row>
    <row r="912" spans="26:26" ht="15.75" customHeight="1" x14ac:dyDescent="0.35">
      <c r="Z912" s="61"/>
    </row>
    <row r="913" spans="26:26" ht="15.75" customHeight="1" x14ac:dyDescent="0.35">
      <c r="Z913" s="61"/>
    </row>
    <row r="914" spans="26:26" ht="15.75" customHeight="1" x14ac:dyDescent="0.35">
      <c r="Z914" s="61"/>
    </row>
    <row r="915" spans="26:26" ht="15.75" customHeight="1" x14ac:dyDescent="0.35">
      <c r="Z915" s="61"/>
    </row>
    <row r="916" spans="26:26" ht="15.75" customHeight="1" x14ac:dyDescent="0.35">
      <c r="Z916" s="61"/>
    </row>
    <row r="917" spans="26:26" ht="15.75" customHeight="1" x14ac:dyDescent="0.35">
      <c r="Z917" s="61"/>
    </row>
    <row r="918" spans="26:26" ht="15.75" customHeight="1" x14ac:dyDescent="0.35">
      <c r="Z918" s="61"/>
    </row>
    <row r="919" spans="26:26" ht="15.75" customHeight="1" x14ac:dyDescent="0.35">
      <c r="Z919" s="61"/>
    </row>
    <row r="920" spans="26:26" ht="15.75" customHeight="1" x14ac:dyDescent="0.35">
      <c r="Z920" s="61"/>
    </row>
    <row r="921" spans="26:26" ht="15.75" customHeight="1" x14ac:dyDescent="0.35">
      <c r="Z921" s="61"/>
    </row>
    <row r="922" spans="26:26" ht="15.75" customHeight="1" x14ac:dyDescent="0.35">
      <c r="Z922" s="61"/>
    </row>
    <row r="923" spans="26:26" ht="15.75" customHeight="1" x14ac:dyDescent="0.35">
      <c r="Z923" s="61"/>
    </row>
    <row r="924" spans="26:26" ht="15.75" customHeight="1" x14ac:dyDescent="0.35">
      <c r="Z924" s="61"/>
    </row>
    <row r="925" spans="26:26" ht="15.75" customHeight="1" x14ac:dyDescent="0.35">
      <c r="Z925" s="61"/>
    </row>
    <row r="926" spans="26:26" ht="15.75" customHeight="1" x14ac:dyDescent="0.35">
      <c r="Z926" s="61"/>
    </row>
    <row r="927" spans="26:26" ht="15.75" customHeight="1" x14ac:dyDescent="0.35">
      <c r="Z927" s="61"/>
    </row>
    <row r="928" spans="26:26" ht="15.75" customHeight="1" x14ac:dyDescent="0.35">
      <c r="Z928" s="61"/>
    </row>
    <row r="929" spans="26:26" ht="15.75" customHeight="1" x14ac:dyDescent="0.35">
      <c r="Z929" s="61"/>
    </row>
    <row r="930" spans="26:26" ht="15.75" customHeight="1" x14ac:dyDescent="0.35">
      <c r="Z930" s="61"/>
    </row>
    <row r="931" spans="26:26" ht="15.75" customHeight="1" x14ac:dyDescent="0.35">
      <c r="Z931" s="61"/>
    </row>
    <row r="932" spans="26:26" ht="15.75" customHeight="1" x14ac:dyDescent="0.35">
      <c r="Z932" s="61"/>
    </row>
    <row r="933" spans="26:26" ht="15.75" customHeight="1" x14ac:dyDescent="0.35">
      <c r="Z933" s="61"/>
    </row>
    <row r="934" spans="26:26" ht="15.75" customHeight="1" x14ac:dyDescent="0.35">
      <c r="Z934" s="61"/>
    </row>
    <row r="935" spans="26:26" ht="15.75" customHeight="1" x14ac:dyDescent="0.35">
      <c r="Z935" s="61"/>
    </row>
    <row r="936" spans="26:26" ht="15.75" customHeight="1" x14ac:dyDescent="0.35">
      <c r="Z936" s="61"/>
    </row>
    <row r="937" spans="26:26" ht="15.75" customHeight="1" x14ac:dyDescent="0.35">
      <c r="Z937" s="61"/>
    </row>
    <row r="938" spans="26:26" ht="15.75" customHeight="1" x14ac:dyDescent="0.35">
      <c r="Z938" s="61"/>
    </row>
    <row r="939" spans="26:26" ht="15.75" customHeight="1" x14ac:dyDescent="0.35">
      <c r="Z939" s="61"/>
    </row>
    <row r="940" spans="26:26" ht="15.75" customHeight="1" x14ac:dyDescent="0.35">
      <c r="Z940" s="61"/>
    </row>
    <row r="941" spans="26:26" ht="15.75" customHeight="1" x14ac:dyDescent="0.35">
      <c r="Z941" s="61"/>
    </row>
    <row r="942" spans="26:26" ht="15.75" customHeight="1" x14ac:dyDescent="0.35">
      <c r="Z942" s="61"/>
    </row>
    <row r="943" spans="26:26" ht="15.75" customHeight="1" x14ac:dyDescent="0.35">
      <c r="Z943" s="61"/>
    </row>
    <row r="944" spans="26:26" ht="15.75" customHeight="1" x14ac:dyDescent="0.35">
      <c r="Z944" s="61"/>
    </row>
    <row r="945" spans="26:26" ht="15.75" customHeight="1" x14ac:dyDescent="0.35">
      <c r="Z945" s="61"/>
    </row>
    <row r="946" spans="26:26" ht="15.75" customHeight="1" x14ac:dyDescent="0.35">
      <c r="Z946" s="61"/>
    </row>
    <row r="947" spans="26:26" ht="15.75" customHeight="1" x14ac:dyDescent="0.35">
      <c r="Z947" s="61"/>
    </row>
    <row r="948" spans="26:26" ht="15.75" customHeight="1" x14ac:dyDescent="0.35">
      <c r="Z948" s="61"/>
    </row>
    <row r="949" spans="26:26" ht="15.75" customHeight="1" x14ac:dyDescent="0.35">
      <c r="Z949" s="61"/>
    </row>
    <row r="950" spans="26:26" ht="15.75" customHeight="1" x14ac:dyDescent="0.35">
      <c r="Z950" s="61"/>
    </row>
    <row r="951" spans="26:26" ht="15.75" customHeight="1" x14ac:dyDescent="0.35">
      <c r="Z951" s="61"/>
    </row>
    <row r="952" spans="26:26" ht="15.75" customHeight="1" x14ac:dyDescent="0.35">
      <c r="Z952" s="61"/>
    </row>
    <row r="953" spans="26:26" ht="15.75" customHeight="1" x14ac:dyDescent="0.35">
      <c r="Z953" s="61"/>
    </row>
    <row r="954" spans="26:26" ht="15.75" customHeight="1" x14ac:dyDescent="0.35">
      <c r="Z954" s="61"/>
    </row>
    <row r="955" spans="26:26" ht="15.75" customHeight="1" x14ac:dyDescent="0.35">
      <c r="Z955" s="61"/>
    </row>
    <row r="956" spans="26:26" ht="15.75" customHeight="1" x14ac:dyDescent="0.35">
      <c r="Z956" s="61"/>
    </row>
    <row r="957" spans="26:26" ht="15.75" customHeight="1" x14ac:dyDescent="0.35">
      <c r="Z957" s="61"/>
    </row>
    <row r="958" spans="26:26" ht="15.75" customHeight="1" x14ac:dyDescent="0.35">
      <c r="Z958" s="61"/>
    </row>
    <row r="959" spans="26:26" ht="15.75" customHeight="1" x14ac:dyDescent="0.35">
      <c r="Z959" s="61"/>
    </row>
    <row r="960" spans="26:26" ht="15.75" customHeight="1" x14ac:dyDescent="0.35">
      <c r="Z960" s="61"/>
    </row>
    <row r="961" spans="26:26" ht="15.75" customHeight="1" x14ac:dyDescent="0.35">
      <c r="Z961" s="61"/>
    </row>
    <row r="962" spans="26:26" ht="15.75" customHeight="1" x14ac:dyDescent="0.35">
      <c r="Z962" s="61"/>
    </row>
    <row r="963" spans="26:26" ht="15.75" customHeight="1" x14ac:dyDescent="0.35">
      <c r="Z963" s="61"/>
    </row>
    <row r="964" spans="26:26" ht="15.75" customHeight="1" x14ac:dyDescent="0.35">
      <c r="Z964" s="61"/>
    </row>
    <row r="965" spans="26:26" ht="15.75" customHeight="1" x14ac:dyDescent="0.35">
      <c r="Z965" s="61"/>
    </row>
    <row r="966" spans="26:26" ht="15.75" customHeight="1" x14ac:dyDescent="0.35">
      <c r="Z966" s="61"/>
    </row>
    <row r="967" spans="26:26" ht="15.75" customHeight="1" x14ac:dyDescent="0.35">
      <c r="Z967" s="61"/>
    </row>
    <row r="968" spans="26:26" ht="15.75" customHeight="1" x14ac:dyDescent="0.35">
      <c r="Z968" s="61"/>
    </row>
    <row r="969" spans="26:26" ht="15.75" customHeight="1" x14ac:dyDescent="0.35">
      <c r="Z969" s="61"/>
    </row>
    <row r="970" spans="26:26" ht="15.75" customHeight="1" x14ac:dyDescent="0.35">
      <c r="Z970" s="61"/>
    </row>
    <row r="971" spans="26:26" ht="15.75" customHeight="1" x14ac:dyDescent="0.35">
      <c r="Z971" s="61"/>
    </row>
    <row r="972" spans="26:26" ht="15.75" customHeight="1" x14ac:dyDescent="0.35">
      <c r="Z972" s="61"/>
    </row>
    <row r="973" spans="26:26" ht="15.75" customHeight="1" x14ac:dyDescent="0.35">
      <c r="Z973" s="61"/>
    </row>
    <row r="974" spans="26:26" ht="15.75" customHeight="1" x14ac:dyDescent="0.35">
      <c r="Z974" s="61"/>
    </row>
    <row r="975" spans="26:26" ht="15.75" customHeight="1" x14ac:dyDescent="0.35">
      <c r="Z975" s="61"/>
    </row>
    <row r="976" spans="26:26" ht="15.75" customHeight="1" x14ac:dyDescent="0.35">
      <c r="Z976" s="61"/>
    </row>
    <row r="977" spans="26:26" ht="15.75" customHeight="1" x14ac:dyDescent="0.35">
      <c r="Z977" s="61"/>
    </row>
    <row r="978" spans="26:26" ht="15.75" customHeight="1" x14ac:dyDescent="0.35">
      <c r="Z978" s="61"/>
    </row>
    <row r="979" spans="26:26" ht="15.75" customHeight="1" x14ac:dyDescent="0.35">
      <c r="Z979" s="61"/>
    </row>
    <row r="980" spans="26:26" ht="15.75" customHeight="1" x14ac:dyDescent="0.35">
      <c r="Z980" s="61"/>
    </row>
    <row r="981" spans="26:26" ht="15.75" customHeight="1" x14ac:dyDescent="0.35">
      <c r="Z981" s="61"/>
    </row>
    <row r="982" spans="26:26" ht="15.75" customHeight="1" x14ac:dyDescent="0.35">
      <c r="Z982" s="61"/>
    </row>
    <row r="983" spans="26:26" ht="15.75" customHeight="1" x14ac:dyDescent="0.35">
      <c r="Z983" s="61"/>
    </row>
    <row r="984" spans="26:26" ht="15.75" customHeight="1" x14ac:dyDescent="0.35">
      <c r="Z984" s="61"/>
    </row>
    <row r="985" spans="26:26" ht="15.75" customHeight="1" x14ac:dyDescent="0.35">
      <c r="Z985" s="61"/>
    </row>
    <row r="986" spans="26:26" ht="15.75" customHeight="1" x14ac:dyDescent="0.35">
      <c r="Z986" s="61"/>
    </row>
    <row r="987" spans="26:26" ht="15.75" customHeight="1" x14ac:dyDescent="0.35">
      <c r="Z987" s="61"/>
    </row>
    <row r="988" spans="26:26" ht="15.75" customHeight="1" x14ac:dyDescent="0.35">
      <c r="Z988" s="61"/>
    </row>
    <row r="989" spans="26:26" ht="15.75" customHeight="1" x14ac:dyDescent="0.35">
      <c r="Z989" s="61"/>
    </row>
    <row r="990" spans="26:26" ht="15.75" customHeight="1" x14ac:dyDescent="0.35">
      <c r="Z990" s="61"/>
    </row>
    <row r="991" spans="26:26" ht="15.75" customHeight="1" x14ac:dyDescent="0.35">
      <c r="Z991" s="61"/>
    </row>
    <row r="992" spans="26:26" ht="15.75" customHeight="1" x14ac:dyDescent="0.35">
      <c r="Z992" s="61"/>
    </row>
    <row r="993" spans="26:26" ht="15.75" customHeight="1" x14ac:dyDescent="0.35">
      <c r="Z993" s="61"/>
    </row>
    <row r="994" spans="26:26" ht="15.75" customHeight="1" x14ac:dyDescent="0.35">
      <c r="Z994" s="61"/>
    </row>
    <row r="995" spans="26:26" ht="15.75" customHeight="1" x14ac:dyDescent="0.35">
      <c r="Z995" s="61"/>
    </row>
    <row r="996" spans="26:26" ht="15.75" customHeight="1" x14ac:dyDescent="0.35">
      <c r="Z996" s="61"/>
    </row>
    <row r="997" spans="26:26" ht="15.75" customHeight="1" x14ac:dyDescent="0.35">
      <c r="Z997" s="61"/>
    </row>
    <row r="998" spans="26:26" ht="15.75" customHeight="1" x14ac:dyDescent="0.35">
      <c r="Z998" s="61"/>
    </row>
    <row r="999" spans="26:26" ht="15.75" customHeight="1" x14ac:dyDescent="0.35">
      <c r="Z999" s="61"/>
    </row>
    <row r="1000" spans="26:26" ht="15.75" customHeight="1" x14ac:dyDescent="0.35">
      <c r="Z1000" s="61"/>
    </row>
    <row r="1001" spans="26:26" ht="15" customHeight="1" x14ac:dyDescent="0.35">
      <c r="Z1001" s="61"/>
    </row>
  </sheetData>
  <mergeCells count="16">
    <mergeCell ref="A1:A3"/>
    <mergeCell ref="B1:B3"/>
    <mergeCell ref="D2:E2"/>
    <mergeCell ref="Z2:AA2"/>
    <mergeCell ref="D1:AA1"/>
    <mergeCell ref="C1:C2"/>
    <mergeCell ref="P2:Q2"/>
    <mergeCell ref="R2:S2"/>
    <mergeCell ref="T2:U2"/>
    <mergeCell ref="V2:W2"/>
    <mergeCell ref="X2:Y2"/>
    <mergeCell ref="F2:G2"/>
    <mergeCell ref="H2:I2"/>
    <mergeCell ref="J2:K2"/>
    <mergeCell ref="L2:M2"/>
    <mergeCell ref="N2:O2"/>
  </mergeCells>
  <pageMargins left="0.7" right="0.7" top="0.75" bottom="0.75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Снегирев Леонид</dc:creator>
  <cp:lastModifiedBy>Чумарина Елена Александровна</cp:lastModifiedBy>
  <cp:lastPrinted>2024-12-02T09:51:02Z</cp:lastPrinted>
  <dcterms:created xsi:type="dcterms:W3CDTF">2022-02-01T11:22:36Z</dcterms:created>
  <dcterms:modified xsi:type="dcterms:W3CDTF">2024-12-26T13:17:56Z</dcterms:modified>
</cp:coreProperties>
</file>