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Лист1" sheetId="1" r:id="rId4"/>
  </sheets>
  <definedNames/>
  <calcPr/>
  <extLst>
    <ext uri="GoogleSheetsCustomDataVersion2">
      <go:sheetsCustomData xmlns:go="http://customooxmlschemas.google.com/" r:id="rId5" roundtripDataChecksum="6F1Rhkvj+O0rqu4tMKUBABLbXiEPpmALptuPGYNMz7A="/>
    </ext>
  </extLst>
</workbook>
</file>

<file path=xl/sharedStrings.xml><?xml version="1.0" encoding="utf-8"?>
<sst xmlns="http://schemas.openxmlformats.org/spreadsheetml/2006/main" count="134" uniqueCount="112">
  <si>
    <t>№ п/п</t>
  </si>
  <si>
    <t>Регион</t>
  </si>
  <si>
    <t>на конец декабря 2022 г.</t>
  </si>
  <si>
    <t>январь 2023 г.</t>
  </si>
  <si>
    <t>февраль 2023 г.</t>
  </si>
  <si>
    <t>март 2023 г.</t>
  </si>
  <si>
    <t>апрель 2023 г.</t>
  </si>
  <si>
    <t>май 2023 г.</t>
  </si>
  <si>
    <t>июнь 2023 г.</t>
  </si>
  <si>
    <t>июль 2023 г.</t>
  </si>
  <si>
    <t>август 2023 г.</t>
  </si>
  <si>
    <t>сентябрь 2023 г.</t>
  </si>
  <si>
    <t>октябрь 2023 г.</t>
  </si>
  <si>
    <t>ноябрь 2023 г.</t>
  </si>
  <si>
    <t>декабрь 2023 г.</t>
  </si>
  <si>
    <t>Всего</t>
  </si>
  <si>
    <t>за месяц</t>
  </si>
  <si>
    <t>всего</t>
  </si>
  <si>
    <t>Всего по Российской Федерации</t>
  </si>
  <si>
    <t>Центральный федеральный округ</t>
  </si>
  <si>
    <t>Белгородская область</t>
  </si>
  <si>
    <t>Брянская область</t>
  </si>
  <si>
    <t>Владимирская область</t>
  </si>
  <si>
    <t>Воронежская область</t>
  </si>
  <si>
    <t>Ивановская область</t>
  </si>
  <si>
    <t>Калужская область</t>
  </si>
  <si>
    <t>Костромская область</t>
  </si>
  <si>
    <t>Курская область</t>
  </si>
  <si>
    <t>Липецкая область</t>
  </si>
  <si>
    <t>Московская область</t>
  </si>
  <si>
    <t>Орловская область</t>
  </si>
  <si>
    <t>Рязанская область</t>
  </si>
  <si>
    <t>Смоленская область</t>
  </si>
  <si>
    <t>Тамбовская область</t>
  </si>
  <si>
    <t>Тверская область</t>
  </si>
  <si>
    <t>Тульская область</t>
  </si>
  <si>
    <t>Ярославская область</t>
  </si>
  <si>
    <t xml:space="preserve">г. Москва </t>
  </si>
  <si>
    <t xml:space="preserve">Северо-Западная федеральный округ </t>
  </si>
  <si>
    <t>Республика Карелия</t>
  </si>
  <si>
    <t>Республика Коми</t>
  </si>
  <si>
    <t>Архангельская область</t>
  </si>
  <si>
    <t>Вологодская область</t>
  </si>
  <si>
    <t>Калининградская область</t>
  </si>
  <si>
    <t>Ленинградская область</t>
  </si>
  <si>
    <t>Мурманская область</t>
  </si>
  <si>
    <t xml:space="preserve">Новгородская область </t>
  </si>
  <si>
    <t>Псковская область</t>
  </si>
  <si>
    <t>Ненецкий автономный округ</t>
  </si>
  <si>
    <t>г. Санкт-Петербург</t>
  </si>
  <si>
    <t>Южный федеральный округ</t>
  </si>
  <si>
    <t>Республика Адыгея</t>
  </si>
  <si>
    <t>Республика Калмыкия</t>
  </si>
  <si>
    <t>Республика Крым</t>
  </si>
  <si>
    <t>Краснодарский край</t>
  </si>
  <si>
    <t>Астраханская область</t>
  </si>
  <si>
    <t>Волгоградская область</t>
  </si>
  <si>
    <t>Ростовская область</t>
  </si>
  <si>
    <t>г. Севастополь</t>
  </si>
  <si>
    <t>Северо-Кавказский федеральный округ</t>
  </si>
  <si>
    <t>Республика Дагестан</t>
  </si>
  <si>
    <t>Республика Ингушетия</t>
  </si>
  <si>
    <t>Кабардино-Балкарская Республика</t>
  </si>
  <si>
    <t>Карачаево-Черкесская Республика</t>
  </si>
  <si>
    <t>Республика Северная Осетия-Алания</t>
  </si>
  <si>
    <t>Чеченская Республика</t>
  </si>
  <si>
    <t>Ставропольский край</t>
  </si>
  <si>
    <t>Приволжский федеральный округ</t>
  </si>
  <si>
    <t xml:space="preserve">Республика Башкортостан </t>
  </si>
  <si>
    <t>Республика Марий Эл</t>
  </si>
  <si>
    <t>Республика Мордовия</t>
  </si>
  <si>
    <t xml:space="preserve">Республика Татарстан </t>
  </si>
  <si>
    <t>Удмуртская Республика</t>
  </si>
  <si>
    <t>Чувашская Республика</t>
  </si>
  <si>
    <t>Пермский край</t>
  </si>
  <si>
    <t>Кировская область</t>
  </si>
  <si>
    <t>Нижегородская область</t>
  </si>
  <si>
    <t>Оренбургская область</t>
  </si>
  <si>
    <t>Пензенская область</t>
  </si>
  <si>
    <t>Самарская область</t>
  </si>
  <si>
    <t>Саратовская область</t>
  </si>
  <si>
    <t>Ульяновская область</t>
  </si>
  <si>
    <t>Уральский федеральный округ</t>
  </si>
  <si>
    <t>Курганская область</t>
  </si>
  <si>
    <t>Свердловская область</t>
  </si>
  <si>
    <t>Тюменская область</t>
  </si>
  <si>
    <t>Челябинская область</t>
  </si>
  <si>
    <t>Ханты-Мансийский автономный округ -Югра</t>
  </si>
  <si>
    <t>Ямало-Ненецкий автономный округ</t>
  </si>
  <si>
    <t>Сибирский федеральный округ</t>
  </si>
  <si>
    <t xml:space="preserve">Республика Алтай </t>
  </si>
  <si>
    <t>Республика Тыва</t>
  </si>
  <si>
    <t>Республика Хакасия</t>
  </si>
  <si>
    <t>Алтайский край</t>
  </si>
  <si>
    <t>Красноярский край</t>
  </si>
  <si>
    <t>Иркутская область</t>
  </si>
  <si>
    <t>Кемеровская область - Кузбасс</t>
  </si>
  <si>
    <t>Новосибирская область</t>
  </si>
  <si>
    <t>Омская область</t>
  </si>
  <si>
    <t>Томская область</t>
  </si>
  <si>
    <t>Дальневосточный федеральный округ</t>
  </si>
  <si>
    <t>Республика Бурятия</t>
  </si>
  <si>
    <t>Республика Саха (Якутия)</t>
  </si>
  <si>
    <t>Забайкальский край</t>
  </si>
  <si>
    <t>Камчатский край</t>
  </si>
  <si>
    <t>Приморский край</t>
  </si>
  <si>
    <t>Хабаровский край</t>
  </si>
  <si>
    <t>Амурская область</t>
  </si>
  <si>
    <t>Магаданская область</t>
  </si>
  <si>
    <t>Сахалинская область</t>
  </si>
  <si>
    <t>Чукотский автономный округ</t>
  </si>
  <si>
    <t>Еврейская автономная область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</si>
</sst>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5">
    <font>
      <sz val="11.0"/>
      <color theme="1"/>
      <name val="Calibri"/>
      <scheme val="minor"/>
    </font>
    <font>
      <b/>
      <sz val="12.0"/>
      <color theme="1"/>
      <name val="Times New Roman"/>
    </font>
    <font>
      <b/>
      <sz val="36.0"/>
      <color theme="1"/>
      <name val="Times New Roman"/>
    </font>
    <font>
      <b/>
      <sz val="18.0"/>
      <color theme="1"/>
      <name val="Times New Roman"/>
    </font>
    <font>
      <b/>
      <sz val="24.0"/>
      <color theme="1"/>
      <name val="Times New Roman"/>
    </font>
    <font/>
    <font>
      <sz val="18.0"/>
      <color theme="1"/>
      <name val="Calibri"/>
    </font>
    <font>
      <b/>
      <sz val="16.0"/>
      <color theme="1"/>
      <name val="Times New Roman"/>
    </font>
    <font>
      <sz val="22.0"/>
      <color theme="1"/>
      <name val="Times New Roman"/>
    </font>
    <font>
      <b/>
      <sz val="22.0"/>
      <color theme="1"/>
      <name val="Times New Roman"/>
    </font>
    <font>
      <b/>
      <sz val="14.0"/>
      <color theme="1"/>
      <name val="Times New Roman"/>
    </font>
    <font>
      <b/>
      <sz val="18.0"/>
      <color theme="1"/>
      <name val="Calibri"/>
    </font>
    <font>
      <sz val="14.0"/>
      <color theme="1"/>
      <name val="Times New Roman"/>
    </font>
    <font>
      <sz val="16.0"/>
      <color theme="1"/>
      <name val="Times New Roman"/>
    </font>
    <font>
      <sz val="11.0"/>
      <color theme="1"/>
      <name val="Calibri"/>
    </font>
  </fonts>
  <fills count="7">
    <fill>
      <patternFill patternType="none"/>
    </fill>
    <fill>
      <patternFill patternType="lightGray"/>
    </fill>
    <fill>
      <patternFill patternType="solid">
        <fgColor rgb="FFD8D8D8"/>
        <bgColor rgb="FFD8D8D8"/>
      </patternFill>
    </fill>
    <fill>
      <patternFill patternType="solid">
        <fgColor theme="0"/>
        <bgColor theme="0"/>
      </patternFill>
    </fill>
    <fill>
      <patternFill patternType="solid">
        <fgColor rgb="FFDADADA"/>
        <bgColor rgb="FFDADADA"/>
      </patternFill>
    </fill>
    <fill>
      <patternFill patternType="solid">
        <fgColor rgb="FFFFFFFF"/>
        <bgColor rgb="FFFFFFFF"/>
      </patternFill>
    </fill>
    <fill>
      <patternFill patternType="solid">
        <fgColor rgb="FFFEF2CB"/>
        <bgColor rgb="FFFEF2CB"/>
      </patternFill>
    </fill>
  </fills>
  <borders count="85">
    <border/>
    <border>
      <left style="medium">
        <color rgb="FF000000"/>
      </left>
      <right/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/>
      <right style="medium">
        <color rgb="FF000000"/>
      </right>
      <top style="medium">
        <color rgb="FF000000"/>
      </top>
    </border>
    <border>
      <left style="thin">
        <color rgb="FF000000"/>
      </left>
      <top style="medium">
        <color rgb="FF000000"/>
      </top>
      <bottom/>
    </border>
    <border>
      <top style="medium">
        <color rgb="FF000000"/>
      </top>
      <bottom/>
    </border>
    <border>
      <right style="medium">
        <color rgb="FF000000"/>
      </right>
      <top style="medium">
        <color rgb="FF000000"/>
      </top>
      <bottom/>
    </border>
    <border>
      <left style="medium">
        <color rgb="FF000000"/>
      </left>
      <right/>
    </border>
    <border>
      <left style="thin">
        <color rgb="FF000000"/>
      </left>
      <right style="thin">
        <color rgb="FF000000"/>
      </right>
    </border>
    <border>
      <left/>
      <right style="medium">
        <color rgb="FF000000"/>
      </right>
      <bottom/>
    </border>
    <border>
      <left style="medium">
        <color rgb="FF000000"/>
      </left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left/>
      <top style="medium">
        <color rgb="FF000000"/>
      </top>
      <bottom/>
    </border>
    <border>
      <right style="thin">
        <color rgb="FF000000"/>
      </right>
      <top style="medium">
        <color rgb="FF000000"/>
      </top>
      <bottom/>
    </border>
    <border>
      <left style="medium">
        <color rgb="FF000000"/>
      </left>
      <top style="medium">
        <color rgb="FF000000"/>
      </top>
      <bottom/>
    </border>
    <border>
      <left style="medium">
        <color rgb="FF000000"/>
      </left>
      <right/>
      <bottom style="medium">
        <color rgb="FF000000"/>
      </bottom>
    </border>
    <border>
      <left style="thin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/>
      <right style="thin">
        <color rgb="FF000000"/>
      </right>
      <top style="thin">
        <color rgb="FF000000"/>
      </top>
      <bottom style="medium">
        <color rgb="FF000000"/>
      </bottom>
    </border>
    <border>
      <left/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/>
      <top style="thin">
        <color rgb="FF000000"/>
      </top>
      <bottom/>
    </border>
    <border>
      <left/>
      <right style="medium">
        <color rgb="FF000000"/>
      </right>
      <top style="thin">
        <color rgb="FF000000"/>
      </top>
      <bottom/>
    </border>
    <border>
      <left style="medium">
        <color rgb="FF000000"/>
      </left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right style="thin">
        <color rgb="FF000000"/>
      </right>
    </border>
    <border>
      <left style="thin">
        <color rgb="FF000000"/>
      </left>
      <right style="medium">
        <color rgb="FF000000"/>
      </right>
    </border>
    <border>
      <left style="medium">
        <color rgb="FF000000"/>
      </left>
      <right style="thin">
        <color rgb="FF000000"/>
      </right>
    </border>
    <border>
      <right style="medium">
        <color rgb="FF000000"/>
      </right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/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/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/>
      <right style="medium">
        <color rgb="FF000000"/>
      </right>
      <top style="medium">
        <color rgb="FF000000"/>
      </top>
      <bottom style="medium">
        <color rgb="FF000000"/>
      </bottom>
    </border>
    <border>
      <left/>
      <right/>
      <top style="medium">
        <color rgb="FF000000"/>
      </top>
      <bottom style="medium">
        <color rgb="FF000000"/>
      </bottom>
    </border>
    <border>
      <left style="medium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medium">
        <color rgb="FF000000"/>
      </left>
      <right style="thin">
        <color rgb="FF000000"/>
      </right>
      <top/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left style="medium">
        <color rgb="FF000000"/>
      </left>
      <right/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/>
      <bottom style="thin">
        <color rgb="FF000000"/>
      </bottom>
    </border>
    <border>
      <left/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medium">
        <color rgb="FF000000"/>
      </left>
      <right/>
      <top style="thin">
        <color rgb="FF000000"/>
      </top>
      <bottom/>
    </border>
    <border>
      <left/>
      <right/>
      <top style="thin">
        <color rgb="FF000000"/>
      </top>
      <bottom/>
    </border>
    <border>
      <left/>
      <right style="thin">
        <color rgb="FF000000"/>
      </right>
      <top/>
      <bottom/>
    </border>
    <border>
      <left style="thin">
        <color rgb="FF000000"/>
      </left>
      <right style="medium">
        <color rgb="FF000000"/>
      </right>
      <top/>
      <bottom/>
    </border>
    <border>
      <left style="medium">
        <color rgb="FF000000"/>
      </left>
      <right style="thin">
        <color rgb="FF000000"/>
      </right>
      <top style="thin">
        <color rgb="FF000000"/>
      </top>
      <bottom/>
    </border>
    <border>
      <left style="medium">
        <color rgb="FF000000"/>
      </lef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right style="medium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</border>
    <border>
      <left style="medium">
        <color rgb="FF000000"/>
      </left>
      <right/>
      <top style="medium">
        <color rgb="FF000000"/>
      </top>
      <bottom style="medium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right style="thin">
        <color rgb="FF000000"/>
      </right>
      <bottom style="medium">
        <color rgb="FF000000"/>
      </bottom>
    </border>
    <border>
      <left style="thin">
        <color rgb="FF000000"/>
      </left>
      <right style="medium">
        <color rgb="FF000000"/>
      </right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155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vertical="center"/>
    </xf>
    <xf borderId="2" fillId="2" fontId="2" numFmtId="0" xfId="0" applyAlignment="1" applyBorder="1" applyFont="1">
      <alignment horizontal="center" vertical="center"/>
    </xf>
    <xf borderId="3" fillId="2" fontId="3" numFmtId="0" xfId="0" applyAlignment="1" applyBorder="1" applyFont="1">
      <alignment horizontal="center" shrinkToFit="0" vertical="center" wrapText="1"/>
    </xf>
    <xf borderId="4" fillId="2" fontId="4" numFmtId="0" xfId="0" applyAlignment="1" applyBorder="1" applyFont="1">
      <alignment horizontal="center" vertical="center"/>
    </xf>
    <xf borderId="5" fillId="0" fontId="5" numFmtId="0" xfId="0" applyBorder="1" applyFont="1"/>
    <xf borderId="6" fillId="0" fontId="5" numFmtId="0" xfId="0" applyBorder="1" applyFont="1"/>
    <xf borderId="0" fillId="0" fontId="6" numFmtId="0" xfId="0" applyFont="1"/>
    <xf borderId="7" fillId="0" fontId="5" numFmtId="0" xfId="0" applyBorder="1" applyFont="1"/>
    <xf borderId="8" fillId="0" fontId="5" numFmtId="0" xfId="0" applyBorder="1" applyFont="1"/>
    <xf borderId="9" fillId="0" fontId="5" numFmtId="0" xfId="0" applyBorder="1" applyFont="1"/>
    <xf borderId="10" fillId="2" fontId="3" numFmtId="0" xfId="0" applyAlignment="1" applyBorder="1" applyFont="1">
      <alignment horizontal="center" vertical="center"/>
    </xf>
    <xf borderId="11" fillId="0" fontId="5" numFmtId="0" xfId="0" applyBorder="1" applyFont="1"/>
    <xf borderId="12" fillId="2" fontId="3" numFmtId="0" xfId="0" applyAlignment="1" applyBorder="1" applyFont="1">
      <alignment horizontal="center" vertical="center"/>
    </xf>
    <xf borderId="13" fillId="0" fontId="5" numFmtId="0" xfId="0" applyBorder="1" applyFont="1"/>
    <xf borderId="14" fillId="2" fontId="3" numFmtId="0" xfId="0" applyAlignment="1" applyBorder="1" applyFont="1">
      <alignment horizontal="center" vertical="center"/>
    </xf>
    <xf borderId="15" fillId="0" fontId="5" numFmtId="0" xfId="0" applyBorder="1" applyFont="1"/>
    <xf borderId="4" fillId="2" fontId="3" numFmtId="0" xfId="0" applyAlignment="1" applyBorder="1" applyFont="1">
      <alignment horizontal="center" vertical="center"/>
    </xf>
    <xf borderId="16" fillId="2" fontId="3" numFmtId="0" xfId="0" applyAlignment="1" applyBorder="1" applyFont="1">
      <alignment horizontal="center" vertical="center"/>
    </xf>
    <xf borderId="17" fillId="0" fontId="5" numFmtId="0" xfId="0" applyBorder="1" applyFont="1"/>
    <xf borderId="18" fillId="0" fontId="5" numFmtId="0" xfId="0" applyBorder="1" applyFont="1"/>
    <xf borderId="19" fillId="2" fontId="3" numFmtId="0" xfId="0" applyAlignment="1" applyBorder="1" applyFont="1">
      <alignment horizontal="center" vertical="center"/>
    </xf>
    <xf borderId="20" fillId="2" fontId="7" numFmtId="0" xfId="0" applyAlignment="1" applyBorder="1" applyFont="1">
      <alignment horizontal="center" vertical="center"/>
    </xf>
    <xf borderId="21" fillId="2" fontId="7" numFmtId="0" xfId="0" applyAlignment="1" applyBorder="1" applyFont="1">
      <alignment horizontal="center" vertical="center"/>
    </xf>
    <xf borderId="19" fillId="2" fontId="7" numFmtId="0" xfId="0" applyAlignment="1" applyBorder="1" applyFont="1">
      <alignment horizontal="center" vertical="center"/>
    </xf>
    <xf borderId="22" fillId="2" fontId="7" numFmtId="0" xfId="0" applyAlignment="1" applyBorder="1" applyFont="1">
      <alignment horizontal="center" vertical="center"/>
    </xf>
    <xf borderId="23" fillId="2" fontId="7" numFmtId="0" xfId="0" applyAlignment="1" applyBorder="1" applyFont="1">
      <alignment horizontal="center" vertical="center"/>
    </xf>
    <xf borderId="24" fillId="2" fontId="7" numFmtId="0" xfId="0" applyAlignment="1" applyBorder="1" applyFont="1">
      <alignment horizontal="center" vertical="center"/>
    </xf>
    <xf borderId="25" fillId="2" fontId="7" numFmtId="0" xfId="0" applyAlignment="1" applyBorder="1" applyFont="1">
      <alignment horizontal="center" vertical="center"/>
    </xf>
    <xf borderId="26" fillId="2" fontId="7" numFmtId="0" xfId="0" applyAlignment="1" applyBorder="1" applyFont="1">
      <alignment horizontal="center" vertical="center"/>
    </xf>
    <xf borderId="27" fillId="0" fontId="8" numFmtId="0" xfId="0" applyAlignment="1" applyBorder="1" applyFont="1">
      <alignment horizontal="center" vertical="center"/>
    </xf>
    <xf borderId="8" fillId="0" fontId="9" numFmtId="0" xfId="0" applyAlignment="1" applyBorder="1" applyFont="1">
      <alignment horizontal="center" vertical="center"/>
    </xf>
    <xf borderId="0" fillId="0" fontId="9" numFmtId="0" xfId="0" applyAlignment="1" applyFont="1">
      <alignment horizontal="center" vertical="center"/>
    </xf>
    <xf borderId="28" fillId="0" fontId="8" numFmtId="0" xfId="0" applyAlignment="1" applyBorder="1" applyFont="1">
      <alignment horizontal="center" vertical="center"/>
    </xf>
    <xf borderId="29" fillId="0" fontId="9" numFmtId="0" xfId="0" applyAlignment="1" applyBorder="1" applyFont="1">
      <alignment horizontal="center" vertical="center"/>
    </xf>
    <xf borderId="29" fillId="0" fontId="8" numFmtId="0" xfId="0" applyAlignment="1" applyBorder="1" applyFont="1">
      <alignment horizontal="center" vertical="center"/>
    </xf>
    <xf borderId="30" fillId="0" fontId="9" numFmtId="0" xfId="0" applyAlignment="1" applyBorder="1" applyFont="1">
      <alignment horizontal="center" vertical="center"/>
    </xf>
    <xf borderId="31" fillId="0" fontId="8" numFmtId="0" xfId="0" applyAlignment="1" applyBorder="1" applyFont="1">
      <alignment horizontal="center" vertical="center"/>
    </xf>
    <xf borderId="8" fillId="0" fontId="8" numFmtId="0" xfId="0" applyAlignment="1" applyBorder="1" applyFont="1">
      <alignment horizontal="center" vertical="center"/>
    </xf>
    <xf borderId="32" fillId="0" fontId="9" numFmtId="0" xfId="0" applyAlignment="1" applyBorder="1" applyFont="1">
      <alignment horizontal="center" vertical="center"/>
    </xf>
    <xf borderId="33" fillId="0" fontId="8" numFmtId="0" xfId="0" applyAlignment="1" applyBorder="1" applyFont="1">
      <alignment horizontal="center" vertical="center"/>
    </xf>
    <xf borderId="31" fillId="0" fontId="9" numFmtId="0" xfId="0" applyAlignment="1" applyBorder="1" applyFont="1">
      <alignment horizontal="center" vertical="center"/>
    </xf>
    <xf borderId="34" fillId="0" fontId="9" numFmtId="0" xfId="0" applyAlignment="1" applyBorder="1" applyFont="1">
      <alignment horizontal="center" vertical="center"/>
    </xf>
    <xf borderId="35" fillId="0" fontId="8" numFmtId="0" xfId="0" applyAlignment="1" applyBorder="1" applyFont="1">
      <alignment horizontal="center"/>
    </xf>
    <xf borderId="36" fillId="0" fontId="9" numFmtId="0" xfId="0" applyAlignment="1" applyBorder="1" applyFont="1">
      <alignment horizontal="center"/>
    </xf>
    <xf borderId="36" fillId="3" fontId="7" numFmtId="0" xfId="0" applyAlignment="1" applyBorder="1" applyFill="1" applyFont="1">
      <alignment horizontal="center" vertical="center"/>
    </xf>
    <xf borderId="37" fillId="0" fontId="9" numFmtId="0" xfId="0" applyAlignment="1" applyBorder="1" applyFont="1">
      <alignment horizontal="center" vertical="center"/>
    </xf>
    <xf borderId="36" fillId="0" fontId="8" numFmtId="0" xfId="0" applyAlignment="1" applyBorder="1" applyFont="1">
      <alignment horizontal="center" vertical="center"/>
    </xf>
    <xf borderId="38" fillId="0" fontId="9" numFmtId="0" xfId="0" applyAlignment="1" applyBorder="1" applyFont="1">
      <alignment horizontal="center" vertical="center"/>
    </xf>
    <xf borderId="35" fillId="2" fontId="10" numFmtId="0" xfId="0" applyAlignment="1" applyBorder="1" applyFont="1">
      <alignment horizontal="center" vertical="center"/>
    </xf>
    <xf borderId="39" fillId="2" fontId="7" numFmtId="0" xfId="0" applyAlignment="1" applyBorder="1" applyFont="1">
      <alignment horizontal="center" vertical="center"/>
    </xf>
    <xf borderId="40" fillId="2" fontId="7" numFmtId="0" xfId="0" applyAlignment="1" applyBorder="1" applyFont="1">
      <alignment horizontal="center" vertical="center"/>
    </xf>
    <xf borderId="35" fillId="2" fontId="7" numFmtId="0" xfId="0" applyAlignment="1" applyBorder="1" applyFont="1">
      <alignment horizontal="center" vertical="center"/>
    </xf>
    <xf borderId="36" fillId="2" fontId="7" numFmtId="0" xfId="0" applyAlignment="1" applyBorder="1" applyFont="1">
      <alignment horizontal="center" vertical="center"/>
    </xf>
    <xf borderId="41" fillId="2" fontId="7" numFmtId="0" xfId="0" applyAlignment="1" applyBorder="1" applyFont="1">
      <alignment horizontal="center" vertical="center"/>
    </xf>
    <xf borderId="42" fillId="2" fontId="7" numFmtId="0" xfId="0" applyAlignment="1" applyBorder="1" applyFont="1">
      <alignment horizontal="center" vertical="center"/>
    </xf>
    <xf borderId="36" fillId="4" fontId="7" numFmtId="0" xfId="0" applyAlignment="1" applyBorder="1" applyFill="1" applyFont="1">
      <alignment horizontal="center" vertical="center"/>
    </xf>
    <xf borderId="43" fillId="2" fontId="7" numFmtId="0" xfId="0" applyAlignment="1" applyBorder="1" applyFont="1">
      <alignment horizontal="center" vertical="center"/>
    </xf>
    <xf borderId="0" fillId="0" fontId="11" numFmtId="0" xfId="0" applyFont="1"/>
    <xf borderId="44" fillId="0" fontId="12" numFmtId="0" xfId="0" applyAlignment="1" applyBorder="1" applyFont="1">
      <alignment horizontal="center" vertical="center"/>
    </xf>
    <xf borderId="29" fillId="0" fontId="12" numFmtId="0" xfId="0" applyAlignment="1" applyBorder="1" applyFont="1">
      <alignment horizontal="center" vertical="center"/>
    </xf>
    <xf borderId="45" fillId="0" fontId="3" numFmtId="0" xfId="0" applyAlignment="1" applyBorder="1" applyFont="1">
      <alignment horizontal="center" vertical="center"/>
    </xf>
    <xf borderId="28" fillId="0" fontId="13" numFmtId="0" xfId="0" applyAlignment="1" applyBorder="1" applyFont="1">
      <alignment horizontal="center" vertical="center"/>
    </xf>
    <xf borderId="29" fillId="0" fontId="7" numFmtId="0" xfId="0" applyAlignment="1" applyBorder="1" applyFont="1">
      <alignment horizontal="center" vertical="center"/>
    </xf>
    <xf borderId="30" fillId="0" fontId="7" numFmtId="0" xfId="0" applyAlignment="1" applyBorder="1" applyFont="1">
      <alignment horizontal="center" vertical="center"/>
    </xf>
    <xf borderId="46" fillId="0" fontId="12" numFmtId="0" xfId="0" applyAlignment="1" applyBorder="1" applyFont="1">
      <alignment horizontal="center" vertical="center"/>
    </xf>
    <xf borderId="47" fillId="3" fontId="12" numFmtId="0" xfId="0" applyAlignment="1" applyBorder="1" applyFont="1">
      <alignment horizontal="center" vertical="center"/>
    </xf>
    <xf borderId="46" fillId="0" fontId="7" numFmtId="0" xfId="0" applyAlignment="1" applyBorder="1" applyFont="1">
      <alignment horizontal="center" vertical="center"/>
    </xf>
    <xf borderId="48" fillId="3" fontId="7" numFmtId="0" xfId="0" applyAlignment="1" applyBorder="1" applyFont="1">
      <alignment horizontal="center" vertical="center"/>
    </xf>
    <xf borderId="29" fillId="0" fontId="10" numFmtId="0" xfId="0" applyAlignment="1" applyBorder="1" applyFont="1">
      <alignment horizontal="center" vertical="center"/>
    </xf>
    <xf borderId="49" fillId="0" fontId="7" numFmtId="0" xfId="0" applyAlignment="1" applyBorder="1" applyFont="1">
      <alignment horizontal="center" vertical="center"/>
    </xf>
    <xf borderId="50" fillId="3" fontId="13" numFmtId="0" xfId="0" applyAlignment="1" applyBorder="1" applyFont="1">
      <alignment horizontal="center" vertical="center"/>
    </xf>
    <xf borderId="51" fillId="0" fontId="7" numFmtId="0" xfId="0" applyAlignment="1" applyBorder="1" applyFont="1">
      <alignment horizontal="center" vertical="center"/>
    </xf>
    <xf borderId="50" fillId="5" fontId="13" numFmtId="0" xfId="0" applyAlignment="1" applyBorder="1" applyFill="1" applyFont="1">
      <alignment horizontal="center" vertical="center"/>
    </xf>
    <xf borderId="52" fillId="6" fontId="12" numFmtId="0" xfId="0" applyAlignment="1" applyBorder="1" applyFill="1" applyFont="1">
      <alignment horizontal="center" vertical="center"/>
    </xf>
    <xf borderId="53" fillId="6" fontId="12" numFmtId="0" xfId="0" applyAlignment="1" applyBorder="1" applyFont="1">
      <alignment horizontal="center" vertical="center"/>
    </xf>
    <xf borderId="54" fillId="6" fontId="3" numFmtId="0" xfId="0" applyAlignment="1" applyBorder="1" applyFont="1">
      <alignment horizontal="center" vertical="center"/>
    </xf>
    <xf borderId="55" fillId="6" fontId="13" numFmtId="0" xfId="0" applyAlignment="1" applyBorder="1" applyFont="1">
      <alignment horizontal="center" vertical="center"/>
    </xf>
    <xf borderId="53" fillId="6" fontId="7" numFmtId="0" xfId="0" applyAlignment="1" applyBorder="1" applyFont="1">
      <alignment horizontal="center" vertical="center"/>
    </xf>
    <xf borderId="56" fillId="6" fontId="7" numFmtId="0" xfId="0" applyAlignment="1" applyBorder="1" applyFont="1">
      <alignment horizontal="center" vertical="center"/>
    </xf>
    <xf borderId="57" fillId="6" fontId="12" numFmtId="0" xfId="0" applyAlignment="1" applyBorder="1" applyFont="1">
      <alignment horizontal="center" vertical="center"/>
    </xf>
    <xf borderId="48" fillId="6" fontId="12" numFmtId="0" xfId="0" applyAlignment="1" applyBorder="1" applyFont="1">
      <alignment horizontal="center" vertical="center"/>
    </xf>
    <xf borderId="58" fillId="6" fontId="7" numFmtId="0" xfId="0" applyAlignment="1" applyBorder="1" applyFont="1">
      <alignment horizontal="center" vertical="center"/>
    </xf>
    <xf borderId="55" fillId="6" fontId="12" numFmtId="0" xfId="0" applyAlignment="1" applyBorder="1" applyFont="1">
      <alignment horizontal="center" vertical="center"/>
    </xf>
    <xf borderId="57" fillId="6" fontId="7" numFmtId="0" xfId="0" applyAlignment="1" applyBorder="1" applyFont="1">
      <alignment horizontal="center" vertical="center"/>
    </xf>
    <xf borderId="53" fillId="6" fontId="10" numFmtId="0" xfId="0" applyAlignment="1" applyBorder="1" applyFont="1">
      <alignment horizontal="center" vertical="center"/>
    </xf>
    <xf borderId="59" fillId="6" fontId="7" numFmtId="0" xfId="0" applyAlignment="1" applyBorder="1" applyFont="1">
      <alignment horizontal="center" vertical="center"/>
    </xf>
    <xf borderId="53" fillId="6" fontId="13" numFmtId="0" xfId="0" applyAlignment="1" applyBorder="1" applyFont="1">
      <alignment horizontal="center" vertical="center"/>
    </xf>
    <xf borderId="60" fillId="6" fontId="7" numFmtId="0" xfId="0" applyAlignment="1" applyBorder="1" applyFont="1">
      <alignment horizontal="center" vertical="center"/>
    </xf>
    <xf borderId="61" fillId="0" fontId="12" numFmtId="0" xfId="0" applyAlignment="1" applyBorder="1" applyFont="1">
      <alignment horizontal="center" vertical="center"/>
    </xf>
    <xf borderId="53" fillId="0" fontId="12" numFmtId="0" xfId="0" applyAlignment="1" applyBorder="1" applyFont="1">
      <alignment horizontal="center" vertical="center"/>
    </xf>
    <xf borderId="62" fillId="0" fontId="3" numFmtId="0" xfId="0" applyAlignment="1" applyBorder="1" applyFont="1">
      <alignment horizontal="center" vertical="center"/>
    </xf>
    <xf borderId="55" fillId="0" fontId="13" numFmtId="0" xfId="0" applyAlignment="1" applyBorder="1" applyFont="1">
      <alignment horizontal="center" vertical="center"/>
    </xf>
    <xf borderId="53" fillId="0" fontId="7" numFmtId="0" xfId="0" applyAlignment="1" applyBorder="1" applyFont="1">
      <alignment horizontal="center" vertical="center"/>
    </xf>
    <xf borderId="56" fillId="0" fontId="7" numFmtId="0" xfId="0" applyAlignment="1" applyBorder="1" applyFont="1">
      <alignment horizontal="center" vertical="center"/>
    </xf>
    <xf borderId="63" fillId="0" fontId="12" numFmtId="0" xfId="0" applyAlignment="1" applyBorder="1" applyFont="1">
      <alignment horizontal="center" vertical="center"/>
    </xf>
    <xf borderId="55" fillId="3" fontId="12" numFmtId="0" xfId="0" applyAlignment="1" applyBorder="1" applyFont="1">
      <alignment horizontal="center" vertical="center"/>
    </xf>
    <xf borderId="63" fillId="0" fontId="7" numFmtId="0" xfId="0" applyAlignment="1" applyBorder="1" applyFont="1">
      <alignment horizontal="center" vertical="center"/>
    </xf>
    <xf borderId="57" fillId="3" fontId="7" numFmtId="0" xfId="0" applyAlignment="1" applyBorder="1" applyFont="1">
      <alignment horizontal="center" vertical="center"/>
    </xf>
    <xf borderId="53" fillId="0" fontId="10" numFmtId="0" xfId="0" applyAlignment="1" applyBorder="1" applyFont="1">
      <alignment horizontal="center" vertical="center"/>
    </xf>
    <xf borderId="64" fillId="0" fontId="7" numFmtId="0" xfId="0" applyAlignment="1" applyBorder="1" applyFont="1">
      <alignment horizontal="center" vertical="center"/>
    </xf>
    <xf borderId="53" fillId="3" fontId="13" numFmtId="0" xfId="0" applyAlignment="1" applyBorder="1" applyFont="1">
      <alignment horizontal="center" vertical="center"/>
    </xf>
    <xf borderId="65" fillId="0" fontId="7" numFmtId="0" xfId="0" applyAlignment="1" applyBorder="1" applyFont="1">
      <alignment horizontal="center" vertical="center"/>
    </xf>
    <xf borderId="53" fillId="5" fontId="13" numFmtId="0" xfId="0" applyAlignment="1" applyBorder="1" applyFont="1">
      <alignment horizontal="center" vertical="center"/>
    </xf>
    <xf borderId="66" fillId="6" fontId="12" numFmtId="0" xfId="0" applyAlignment="1" applyBorder="1" applyFont="1">
      <alignment horizontal="center" vertical="center"/>
    </xf>
    <xf borderId="24" fillId="6" fontId="12" numFmtId="0" xfId="0" applyAlignment="1" applyBorder="1" applyFont="1">
      <alignment horizontal="center" vertical="center"/>
    </xf>
    <xf borderId="67" fillId="6" fontId="3" numFmtId="0" xfId="0" applyAlignment="1" applyBorder="1" applyFont="1">
      <alignment horizontal="center" vertical="center"/>
    </xf>
    <xf borderId="23" fillId="6" fontId="12" numFmtId="0" xfId="0" applyAlignment="1" applyBorder="1" applyFont="1">
      <alignment horizontal="center" vertical="center"/>
    </xf>
    <xf borderId="24" fillId="6" fontId="7" numFmtId="0" xfId="0" applyAlignment="1" applyBorder="1" applyFont="1">
      <alignment horizontal="center" vertical="center"/>
    </xf>
    <xf borderId="68" fillId="6" fontId="12" numFmtId="0" xfId="0" applyAlignment="1" applyBorder="1" applyFont="1">
      <alignment horizontal="center" vertical="center"/>
    </xf>
    <xf borderId="69" fillId="6" fontId="7" numFmtId="0" xfId="0" applyAlignment="1" applyBorder="1" applyFont="1">
      <alignment horizontal="center" vertical="center"/>
    </xf>
    <xf borderId="70" fillId="6" fontId="12" numFmtId="0" xfId="0" applyAlignment="1" applyBorder="1" applyFont="1">
      <alignment horizontal="center" vertical="center"/>
    </xf>
    <xf borderId="23" fillId="6" fontId="7" numFmtId="0" xfId="0" applyAlignment="1" applyBorder="1" applyFont="1">
      <alignment horizontal="center" vertical="center"/>
    </xf>
    <xf borderId="24" fillId="6" fontId="10" numFmtId="0" xfId="0" applyAlignment="1" applyBorder="1" applyFont="1">
      <alignment horizontal="center" vertical="center"/>
    </xf>
    <xf borderId="26" fillId="6" fontId="7" numFmtId="0" xfId="0" applyAlignment="1" applyBorder="1" applyFont="1">
      <alignment horizontal="center" vertical="center"/>
    </xf>
    <xf borderId="24" fillId="6" fontId="13" numFmtId="0" xfId="0" applyAlignment="1" applyBorder="1" applyFont="1">
      <alignment horizontal="center" vertical="center"/>
    </xf>
    <xf borderId="25" fillId="6" fontId="7" numFmtId="0" xfId="0" applyAlignment="1" applyBorder="1" applyFont="1">
      <alignment horizontal="center" vertical="center"/>
    </xf>
    <xf borderId="35" fillId="2" fontId="12" numFmtId="0" xfId="0" applyAlignment="1" applyBorder="1" applyFont="1">
      <alignment horizontal="center" vertical="center"/>
    </xf>
    <xf borderId="40" fillId="4" fontId="7" numFmtId="0" xfId="0" applyAlignment="1" applyBorder="1" applyFont="1">
      <alignment horizontal="center" vertical="center"/>
    </xf>
    <xf borderId="48" fillId="6" fontId="7" numFmtId="0" xfId="0" applyAlignment="1" applyBorder="1" applyFont="1">
      <alignment horizontal="center" vertical="center"/>
    </xf>
    <xf borderId="71" fillId="0" fontId="12" numFmtId="0" xfId="0" applyAlignment="1" applyBorder="1" applyFont="1">
      <alignment horizontal="center" vertical="center"/>
    </xf>
    <xf borderId="72" fillId="0" fontId="12" numFmtId="0" xfId="0" applyAlignment="1" applyBorder="1" applyFont="1">
      <alignment horizontal="center" vertical="center"/>
    </xf>
    <xf borderId="73" fillId="0" fontId="3" numFmtId="0" xfId="0" applyAlignment="1" applyBorder="1" applyFont="1">
      <alignment horizontal="center" vertical="center"/>
    </xf>
    <xf borderId="74" fillId="0" fontId="12" numFmtId="0" xfId="0" applyAlignment="1" applyBorder="1" applyFont="1">
      <alignment horizontal="center" vertical="center"/>
    </xf>
    <xf borderId="72" fillId="0" fontId="7" numFmtId="0" xfId="0" applyAlignment="1" applyBorder="1" applyFont="1">
      <alignment horizontal="center" vertical="center"/>
    </xf>
    <xf borderId="31" fillId="0" fontId="12" numFmtId="0" xfId="0" applyAlignment="1" applyBorder="1" applyFont="1">
      <alignment horizontal="center" vertical="center"/>
    </xf>
    <xf borderId="32" fillId="0" fontId="7" numFmtId="0" xfId="0" applyAlignment="1" applyBorder="1" applyFont="1">
      <alignment horizontal="center" vertical="center"/>
    </xf>
    <xf borderId="70" fillId="3" fontId="12" numFmtId="0" xfId="0" applyAlignment="1" applyBorder="1" applyFont="1">
      <alignment horizontal="center" vertical="center"/>
    </xf>
    <xf borderId="74" fillId="0" fontId="7" numFmtId="0" xfId="0" applyAlignment="1" applyBorder="1" applyFont="1">
      <alignment horizontal="center" vertical="center"/>
    </xf>
    <xf borderId="31" fillId="0" fontId="7" numFmtId="0" xfId="0" applyAlignment="1" applyBorder="1" applyFont="1">
      <alignment horizontal="center" vertical="center"/>
    </xf>
    <xf borderId="72" fillId="0" fontId="10" numFmtId="0" xfId="0" applyAlignment="1" applyBorder="1" applyFont="1">
      <alignment horizontal="center" vertical="center"/>
    </xf>
    <xf borderId="75" fillId="0" fontId="7" numFmtId="0" xfId="0" applyAlignment="1" applyBorder="1" applyFont="1">
      <alignment horizontal="center" vertical="center"/>
    </xf>
    <xf borderId="24" fillId="3" fontId="13" numFmtId="0" xfId="0" applyAlignment="1" applyBorder="1" applyFont="1">
      <alignment horizontal="center" vertical="center"/>
    </xf>
    <xf borderId="76" fillId="0" fontId="7" numFmtId="0" xfId="0" applyAlignment="1" applyBorder="1" applyFont="1">
      <alignment horizontal="center" vertical="center"/>
    </xf>
    <xf borderId="24" fillId="5" fontId="13" numFmtId="0" xfId="0" applyAlignment="1" applyBorder="1" applyFont="1">
      <alignment horizontal="center" vertical="center"/>
    </xf>
    <xf borderId="68" fillId="6" fontId="7" numFmtId="0" xfId="0" applyAlignment="1" applyBorder="1" applyFont="1">
      <alignment horizontal="center" vertical="center"/>
    </xf>
    <xf borderId="77" fillId="2" fontId="12" numFmtId="0" xfId="0" applyAlignment="1" applyBorder="1" applyFont="1">
      <alignment horizontal="center" vertical="center"/>
    </xf>
    <xf borderId="78" fillId="0" fontId="12" numFmtId="0" xfId="0" applyAlignment="1" applyBorder="1" applyFont="1">
      <alignment horizontal="center" vertical="center"/>
    </xf>
    <xf borderId="21" fillId="0" fontId="12" numFmtId="0" xfId="0" applyAlignment="1" applyBorder="1" applyFont="1">
      <alignment horizontal="center" vertical="center"/>
    </xf>
    <xf borderId="79" fillId="0" fontId="3" numFmtId="0" xfId="0" applyAlignment="1" applyBorder="1" applyFont="1">
      <alignment horizontal="center" vertical="center"/>
    </xf>
    <xf borderId="20" fillId="0" fontId="13" numFmtId="0" xfId="0" applyAlignment="1" applyBorder="1" applyFont="1">
      <alignment horizontal="center" vertical="center"/>
    </xf>
    <xf borderId="21" fillId="0" fontId="7" numFmtId="0" xfId="0" applyAlignment="1" applyBorder="1" applyFont="1">
      <alignment horizontal="center" vertical="center"/>
    </xf>
    <xf borderId="19" fillId="0" fontId="7" numFmtId="0" xfId="0" applyAlignment="1" applyBorder="1" applyFont="1">
      <alignment horizontal="center" vertical="center"/>
    </xf>
    <xf borderId="80" fillId="0" fontId="12" numFmtId="0" xfId="0" applyAlignment="1" applyBorder="1" applyFont="1">
      <alignment horizontal="center" vertical="center"/>
    </xf>
    <xf borderId="81" fillId="0" fontId="12" numFmtId="0" xfId="0" applyAlignment="1" applyBorder="1" applyFont="1">
      <alignment horizontal="center" vertical="center"/>
    </xf>
    <xf borderId="82" fillId="0" fontId="7" numFmtId="0" xfId="0" applyAlignment="1" applyBorder="1" applyFont="1">
      <alignment horizontal="center" vertical="center"/>
    </xf>
    <xf borderId="20" fillId="3" fontId="12" numFmtId="0" xfId="0" applyAlignment="1" applyBorder="1" applyFont="1">
      <alignment horizontal="center" vertical="center"/>
    </xf>
    <xf borderId="80" fillId="0" fontId="7" numFmtId="0" xfId="0" applyAlignment="1" applyBorder="1" applyFont="1">
      <alignment horizontal="center" vertical="center"/>
    </xf>
    <xf borderId="81" fillId="0" fontId="7" numFmtId="0" xfId="0" applyAlignment="1" applyBorder="1" applyFont="1">
      <alignment horizontal="center" vertical="center"/>
    </xf>
    <xf borderId="21" fillId="0" fontId="10" numFmtId="0" xfId="0" applyAlignment="1" applyBorder="1" applyFont="1">
      <alignment horizontal="center" vertical="center"/>
    </xf>
    <xf borderId="83" fillId="0" fontId="7" numFmtId="0" xfId="0" applyAlignment="1" applyBorder="1" applyFont="1">
      <alignment horizontal="center" vertical="center"/>
    </xf>
    <xf borderId="84" fillId="0" fontId="7" numFmtId="0" xfId="0" applyAlignment="1" applyBorder="1" applyFont="1">
      <alignment horizontal="center" vertical="center"/>
    </xf>
    <xf borderId="0" fillId="0" fontId="14" numFmtId="0" xfId="0" applyAlignment="1" applyFont="1">
      <alignment horizontal="center"/>
    </xf>
    <xf borderId="0" fillId="0" fontId="14" numFmtId="0" xfId="0" applyAlignment="1" applyFont="1">
      <alignment horizontal="center" vertical="center"/>
    </xf>
    <xf borderId="0" fillId="0" fontId="7" numFmtId="0" xfId="0" applyAlignment="1" applyFont="1">
      <alignment horizontal="center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12.0"/>
    <col customWidth="1" min="2" max="2" width="72.57"/>
    <col customWidth="1" min="3" max="3" width="29.71"/>
    <col customWidth="1" min="4" max="4" width="20.86"/>
    <col customWidth="1" min="5" max="5" width="21.86"/>
    <col customWidth="1" min="6" max="6" width="20.43"/>
    <col customWidth="1" min="7" max="7" width="21.0"/>
    <col customWidth="1" min="8" max="8" width="21.14"/>
    <col customWidth="1" min="9" max="9" width="21.29"/>
    <col customWidth="1" min="10" max="10" width="22.0"/>
    <col customWidth="1" min="11" max="11" width="22.14"/>
    <col customWidth="1" min="12" max="12" width="22.0"/>
    <col customWidth="1" min="13" max="13" width="22.29"/>
    <col customWidth="1" min="14" max="14" width="22.57"/>
    <col customWidth="1" min="15" max="15" width="23.29"/>
    <col customWidth="1" min="16" max="16" width="22.14"/>
    <col customWidth="1" min="17" max="17" width="22.29"/>
    <col customWidth="1" min="18" max="18" width="22.57"/>
    <col customWidth="1" min="19" max="19" width="21.57"/>
    <col customWidth="1" min="20" max="20" width="22.43"/>
    <col customWidth="1" min="21" max="21" width="22.71"/>
    <col customWidth="1" min="22" max="22" width="23.43"/>
    <col customWidth="1" min="23" max="23" width="22.14"/>
    <col customWidth="1" min="24" max="24" width="23.14"/>
    <col customWidth="1" min="25" max="25" width="22.86"/>
    <col customWidth="1" min="26" max="26" width="22.57"/>
    <col customWidth="1" min="27" max="27" width="23.14"/>
  </cols>
  <sheetData>
    <row r="1" ht="30.0" customHeight="1">
      <c r="A1" s="1" t="s">
        <v>0</v>
      </c>
      <c r="B1" s="2" t="s">
        <v>1</v>
      </c>
      <c r="C1" s="3" t="s">
        <v>2</v>
      </c>
      <c r="D1" s="4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6"/>
      <c r="AB1" s="7"/>
    </row>
    <row r="2" ht="30.0" customHeight="1">
      <c r="A2" s="8"/>
      <c r="B2" s="9"/>
      <c r="C2" s="10"/>
      <c r="D2" s="11" t="s">
        <v>3</v>
      </c>
      <c r="E2" s="12"/>
      <c r="F2" s="13" t="s">
        <v>4</v>
      </c>
      <c r="G2" s="12"/>
      <c r="H2" s="13" t="s">
        <v>5</v>
      </c>
      <c r="I2" s="14"/>
      <c r="J2" s="15" t="s">
        <v>6</v>
      </c>
      <c r="K2" s="16"/>
      <c r="L2" s="17" t="s">
        <v>7</v>
      </c>
      <c r="M2" s="16"/>
      <c r="N2" s="17" t="s">
        <v>8</v>
      </c>
      <c r="O2" s="6"/>
      <c r="P2" s="18" t="s">
        <v>9</v>
      </c>
      <c r="Q2" s="16"/>
      <c r="R2" s="17" t="s">
        <v>10</v>
      </c>
      <c r="S2" s="16"/>
      <c r="T2" s="17" t="s">
        <v>11</v>
      </c>
      <c r="U2" s="6"/>
      <c r="V2" s="15" t="s">
        <v>12</v>
      </c>
      <c r="W2" s="16"/>
      <c r="X2" s="17" t="s">
        <v>13</v>
      </c>
      <c r="Y2" s="16"/>
      <c r="Z2" s="17" t="s">
        <v>14</v>
      </c>
      <c r="AA2" s="6"/>
      <c r="AB2" s="7"/>
    </row>
    <row r="3" ht="30.0" customHeight="1">
      <c r="A3" s="19"/>
      <c r="B3" s="20"/>
      <c r="C3" s="21" t="s">
        <v>15</v>
      </c>
      <c r="D3" s="22" t="s">
        <v>16</v>
      </c>
      <c r="E3" s="23" t="s">
        <v>17</v>
      </c>
      <c r="F3" s="23" t="s">
        <v>16</v>
      </c>
      <c r="G3" s="23" t="s">
        <v>17</v>
      </c>
      <c r="H3" s="23" t="s">
        <v>16</v>
      </c>
      <c r="I3" s="24" t="s">
        <v>17</v>
      </c>
      <c r="J3" s="25" t="s">
        <v>16</v>
      </c>
      <c r="K3" s="23" t="s">
        <v>17</v>
      </c>
      <c r="L3" s="23" t="s">
        <v>16</v>
      </c>
      <c r="M3" s="23" t="s">
        <v>17</v>
      </c>
      <c r="N3" s="23" t="s">
        <v>16</v>
      </c>
      <c r="O3" s="24" t="s">
        <v>17</v>
      </c>
      <c r="P3" s="22" t="s">
        <v>16</v>
      </c>
      <c r="Q3" s="23" t="s">
        <v>17</v>
      </c>
      <c r="R3" s="23" t="s">
        <v>16</v>
      </c>
      <c r="S3" s="23" t="s">
        <v>17</v>
      </c>
      <c r="T3" s="23" t="s">
        <v>16</v>
      </c>
      <c r="U3" s="24" t="s">
        <v>17</v>
      </c>
      <c r="V3" s="26" t="s">
        <v>16</v>
      </c>
      <c r="W3" s="27" t="s">
        <v>17</v>
      </c>
      <c r="X3" s="27" t="s">
        <v>16</v>
      </c>
      <c r="Y3" s="28" t="s">
        <v>17</v>
      </c>
      <c r="Z3" s="27" t="s">
        <v>16</v>
      </c>
      <c r="AA3" s="29" t="s">
        <v>17</v>
      </c>
      <c r="AB3" s="7"/>
    </row>
    <row r="4" ht="30.0" customHeight="1">
      <c r="A4" s="30"/>
      <c r="B4" s="31" t="s">
        <v>18</v>
      </c>
      <c r="C4" s="32">
        <v>307373.0</v>
      </c>
      <c r="D4" s="33">
        <f t="shared" ref="D4:D97" si="2">E4-C4</f>
        <v>10853</v>
      </c>
      <c r="E4" s="34">
        <f t="shared" ref="E4:G4" si="1">SUM(E5,E24,E36,E45,E53,E68,E75,E86)</f>
        <v>318226</v>
      </c>
      <c r="F4" s="35">
        <f t="shared" si="1"/>
        <v>10657</v>
      </c>
      <c r="G4" s="34">
        <f t="shared" si="1"/>
        <v>328883</v>
      </c>
      <c r="H4" s="35">
        <f t="shared" ref="H4:H97" si="3">I4-G4</f>
        <v>13380</v>
      </c>
      <c r="I4" s="36">
        <f>SUM(I5,I24,I36,I45,I53,I68,I75,I86)</f>
        <v>342263</v>
      </c>
      <c r="J4" s="37">
        <f t="shared" ref="J4:J97" si="4">K4-I4</f>
        <v>18763</v>
      </c>
      <c r="K4" s="31">
        <f>SUM(K5,K24,K36,K45,K53,K68,K75,K86)</f>
        <v>361026</v>
      </c>
      <c r="L4" s="37">
        <f t="shared" ref="L4:L97" si="5">M4-K4</f>
        <v>16142</v>
      </c>
      <c r="M4" s="31">
        <f>SUM(M5,M24,M36,M45,M53,M68,M75,M86)</f>
        <v>377168</v>
      </c>
      <c r="N4" s="38">
        <f t="shared" ref="N4:N97" si="6">O4-M4</f>
        <v>11157</v>
      </c>
      <c r="O4" s="39">
        <f>SUM(O5,O24,O36,O45,O53,O68,O75,O86)</f>
        <v>388325</v>
      </c>
      <c r="P4" s="40">
        <f t="shared" ref="P4:P97" si="7">Q4-O4</f>
        <v>10408</v>
      </c>
      <c r="Q4" s="41">
        <f>SUM(Q5,Q24,Q36,Q45,Q53,Q68,Q75,Q86)</f>
        <v>398733</v>
      </c>
      <c r="R4" s="38">
        <f t="shared" ref="R4:R97" si="8">S4-Q4</f>
        <v>10679</v>
      </c>
      <c r="S4" s="31">
        <f>SUM(S5,S24,S36,S45,S53,S68,S75,S86)</f>
        <v>409412</v>
      </c>
      <c r="T4" s="38">
        <v>22174.0</v>
      </c>
      <c r="U4" s="42">
        <v>431586.0</v>
      </c>
      <c r="V4" s="43">
        <f t="shared" ref="V4:V97" si="9">W4-U4</f>
        <v>28119</v>
      </c>
      <c r="W4" s="44">
        <f>SUM(W5+W24+W36+W45+W53+W68+W75+W86)</f>
        <v>459705</v>
      </c>
      <c r="X4" s="45">
        <f t="shared" ref="X4:X97" si="10">Y4-W4</f>
        <v>23531</v>
      </c>
      <c r="Y4" s="46">
        <f>SUM(Y5+Y24+Y36+Y45+Y53+Y68+Y75+Y86)</f>
        <v>483236</v>
      </c>
      <c r="Z4" s="47">
        <f t="shared" ref="Z4:Z97" si="11">AA4-Y4</f>
        <v>13851</v>
      </c>
      <c r="AA4" s="48">
        <f>SUM(AA5+AA24+AA36+AA45+AA53+AA68+AA75+AA86)</f>
        <v>497087</v>
      </c>
      <c r="AB4" s="7"/>
    </row>
    <row r="5" ht="30.0" customHeight="1">
      <c r="A5" s="49"/>
      <c r="B5" s="50" t="s">
        <v>19</v>
      </c>
      <c r="C5" s="51">
        <v>71267.0</v>
      </c>
      <c r="D5" s="52">
        <f t="shared" si="2"/>
        <v>1946</v>
      </c>
      <c r="E5" s="53">
        <f>SUM(E6:E23)</f>
        <v>73213</v>
      </c>
      <c r="F5" s="53">
        <f>G5-E5</f>
        <v>1960</v>
      </c>
      <c r="G5" s="53">
        <f>SUM(G6:G23)</f>
        <v>75173</v>
      </c>
      <c r="H5" s="53">
        <f t="shared" si="3"/>
        <v>2962</v>
      </c>
      <c r="I5" s="54">
        <f>SUM(I6:I23)</f>
        <v>78135</v>
      </c>
      <c r="J5" s="50">
        <f t="shared" si="4"/>
        <v>3289</v>
      </c>
      <c r="K5" s="53">
        <f>SUM(K6:K23)</f>
        <v>81424</v>
      </c>
      <c r="L5" s="50">
        <f t="shared" si="5"/>
        <v>3342</v>
      </c>
      <c r="M5" s="53">
        <f>SUM(M6:M23)</f>
        <v>84766</v>
      </c>
      <c r="N5" s="50">
        <f t="shared" si="6"/>
        <v>2414</v>
      </c>
      <c r="O5" s="54">
        <f>SUM(O6:O23)</f>
        <v>87180</v>
      </c>
      <c r="P5" s="52">
        <f t="shared" si="7"/>
        <v>2781</v>
      </c>
      <c r="Q5" s="50">
        <f>SUM(Q6:Q23)</f>
        <v>89961</v>
      </c>
      <c r="R5" s="53">
        <f t="shared" si="8"/>
        <v>2966</v>
      </c>
      <c r="S5" s="53">
        <f>SUM(S6:S23)</f>
        <v>92927</v>
      </c>
      <c r="T5" s="53">
        <v>6442.0</v>
      </c>
      <c r="U5" s="55">
        <v>99369.0</v>
      </c>
      <c r="V5" s="52">
        <f t="shared" si="9"/>
        <v>9383</v>
      </c>
      <c r="W5" s="51">
        <f>SUM(W6:W23)</f>
        <v>108752</v>
      </c>
      <c r="X5" s="56">
        <f t="shared" si="10"/>
        <v>7559</v>
      </c>
      <c r="Y5" s="57">
        <f>SUM(Y6:Y23)</f>
        <v>116311</v>
      </c>
      <c r="Z5" s="53">
        <f t="shared" si="11"/>
        <v>3995</v>
      </c>
      <c r="AA5" s="55">
        <f>SUM(AA6:AA23)</f>
        <v>120306</v>
      </c>
      <c r="AB5" s="58"/>
    </row>
    <row r="6" ht="30.0" customHeight="1">
      <c r="A6" s="59">
        <v>1.0</v>
      </c>
      <c r="B6" s="60" t="s">
        <v>20</v>
      </c>
      <c r="C6" s="61">
        <v>4550.0</v>
      </c>
      <c r="D6" s="62">
        <f t="shared" si="2"/>
        <v>144</v>
      </c>
      <c r="E6" s="63">
        <v>4694.0</v>
      </c>
      <c r="F6" s="60">
        <f t="shared" ref="F6:F97" si="12">SUM(G6-E6)</f>
        <v>165</v>
      </c>
      <c r="G6" s="63">
        <v>4859.0</v>
      </c>
      <c r="H6" s="60">
        <f t="shared" si="3"/>
        <v>175</v>
      </c>
      <c r="I6" s="64">
        <v>5034.0</v>
      </c>
      <c r="J6" s="65">
        <f t="shared" si="4"/>
        <v>2</v>
      </c>
      <c r="K6" s="63">
        <v>5036.0</v>
      </c>
      <c r="L6" s="65">
        <f t="shared" si="5"/>
        <v>103</v>
      </c>
      <c r="M6" s="63">
        <v>5139.0</v>
      </c>
      <c r="N6" s="65">
        <f t="shared" si="6"/>
        <v>175</v>
      </c>
      <c r="O6" s="64">
        <v>5314.0</v>
      </c>
      <c r="P6" s="66">
        <f t="shared" si="7"/>
        <v>136</v>
      </c>
      <c r="Q6" s="67">
        <v>5450.0</v>
      </c>
      <c r="R6" s="60">
        <f t="shared" si="8"/>
        <v>128</v>
      </c>
      <c r="S6" s="68">
        <v>5578.0</v>
      </c>
      <c r="T6" s="69">
        <v>277.0</v>
      </c>
      <c r="U6" s="70">
        <v>5855.0</v>
      </c>
      <c r="V6" s="65">
        <f t="shared" si="9"/>
        <v>411</v>
      </c>
      <c r="W6" s="63">
        <v>6266.0</v>
      </c>
      <c r="X6" s="71">
        <f t="shared" si="10"/>
        <v>233</v>
      </c>
      <c r="Y6" s="72">
        <v>6499.0</v>
      </c>
      <c r="Z6" s="73">
        <f t="shared" si="11"/>
        <v>188</v>
      </c>
      <c r="AA6" s="70">
        <v>6687.0</v>
      </c>
      <c r="AB6" s="7"/>
    </row>
    <row r="7" ht="30.0" customHeight="1">
      <c r="A7" s="74">
        <v>2.0</v>
      </c>
      <c r="B7" s="75" t="s">
        <v>21</v>
      </c>
      <c r="C7" s="76">
        <v>2061.0</v>
      </c>
      <c r="D7" s="77">
        <f t="shared" si="2"/>
        <v>107</v>
      </c>
      <c r="E7" s="78">
        <v>2168.0</v>
      </c>
      <c r="F7" s="75">
        <f t="shared" si="12"/>
        <v>80</v>
      </c>
      <c r="G7" s="78">
        <v>2248.0</v>
      </c>
      <c r="H7" s="75">
        <f t="shared" si="3"/>
        <v>54</v>
      </c>
      <c r="I7" s="79">
        <v>2302.0</v>
      </c>
      <c r="J7" s="80">
        <f t="shared" si="4"/>
        <v>105</v>
      </c>
      <c r="K7" s="78">
        <v>2407.0</v>
      </c>
      <c r="L7" s="80">
        <f t="shared" si="5"/>
        <v>61</v>
      </c>
      <c r="M7" s="78">
        <v>2468.0</v>
      </c>
      <c r="N7" s="81">
        <f t="shared" si="6"/>
        <v>43</v>
      </c>
      <c r="O7" s="82">
        <v>2511.0</v>
      </c>
      <c r="P7" s="83">
        <f t="shared" si="7"/>
        <v>66</v>
      </c>
      <c r="Q7" s="84">
        <v>2577.0</v>
      </c>
      <c r="R7" s="75">
        <f t="shared" si="8"/>
        <v>48</v>
      </c>
      <c r="S7" s="84">
        <v>2625.0</v>
      </c>
      <c r="T7" s="85">
        <v>149.0</v>
      </c>
      <c r="U7" s="86">
        <v>2774.0</v>
      </c>
      <c r="V7" s="80">
        <f t="shared" si="9"/>
        <v>226</v>
      </c>
      <c r="W7" s="78">
        <v>3000.0</v>
      </c>
      <c r="X7" s="87">
        <f t="shared" si="10"/>
        <v>142</v>
      </c>
      <c r="Y7" s="88">
        <v>3142.0</v>
      </c>
      <c r="Z7" s="87">
        <f t="shared" si="11"/>
        <v>76</v>
      </c>
      <c r="AA7" s="86">
        <v>3218.0</v>
      </c>
      <c r="AB7" s="7"/>
    </row>
    <row r="8" ht="30.0" customHeight="1">
      <c r="A8" s="89">
        <v>3.0</v>
      </c>
      <c r="B8" s="90" t="s">
        <v>22</v>
      </c>
      <c r="C8" s="91">
        <v>2401.0</v>
      </c>
      <c r="D8" s="92">
        <f t="shared" si="2"/>
        <v>71</v>
      </c>
      <c r="E8" s="93">
        <v>2472.0</v>
      </c>
      <c r="F8" s="90">
        <f t="shared" si="12"/>
        <v>35</v>
      </c>
      <c r="G8" s="93">
        <v>2507.0</v>
      </c>
      <c r="H8" s="90">
        <f t="shared" si="3"/>
        <v>83</v>
      </c>
      <c r="I8" s="94">
        <v>2590.0</v>
      </c>
      <c r="J8" s="95">
        <f t="shared" si="4"/>
        <v>127</v>
      </c>
      <c r="K8" s="93">
        <v>2717.0</v>
      </c>
      <c r="L8" s="95">
        <f t="shared" si="5"/>
        <v>102</v>
      </c>
      <c r="M8" s="93">
        <v>2819.0</v>
      </c>
      <c r="N8" s="65">
        <f t="shared" si="6"/>
        <v>48</v>
      </c>
      <c r="O8" s="64">
        <v>2867.0</v>
      </c>
      <c r="P8" s="96">
        <f t="shared" si="7"/>
        <v>74</v>
      </c>
      <c r="Q8" s="97">
        <v>2941.0</v>
      </c>
      <c r="R8" s="90">
        <f t="shared" si="8"/>
        <v>56</v>
      </c>
      <c r="S8" s="98">
        <v>2997.0</v>
      </c>
      <c r="T8" s="99">
        <v>146.0</v>
      </c>
      <c r="U8" s="100">
        <v>3143.0</v>
      </c>
      <c r="V8" s="95">
        <f t="shared" si="9"/>
        <v>128</v>
      </c>
      <c r="W8" s="93">
        <v>3271.0</v>
      </c>
      <c r="X8" s="101">
        <f t="shared" si="10"/>
        <v>165</v>
      </c>
      <c r="Y8" s="102">
        <v>3436.0</v>
      </c>
      <c r="Z8" s="103">
        <f t="shared" si="11"/>
        <v>106</v>
      </c>
      <c r="AA8" s="100">
        <v>3542.0</v>
      </c>
      <c r="AB8" s="7"/>
    </row>
    <row r="9" ht="30.0" customHeight="1">
      <c r="A9" s="74">
        <v>4.0</v>
      </c>
      <c r="B9" s="75" t="s">
        <v>23</v>
      </c>
      <c r="C9" s="76">
        <v>4335.0</v>
      </c>
      <c r="D9" s="77">
        <f t="shared" si="2"/>
        <v>117</v>
      </c>
      <c r="E9" s="78">
        <v>4452.0</v>
      </c>
      <c r="F9" s="75">
        <f t="shared" si="12"/>
        <v>121</v>
      </c>
      <c r="G9" s="78">
        <v>4573.0</v>
      </c>
      <c r="H9" s="75">
        <f t="shared" si="3"/>
        <v>103</v>
      </c>
      <c r="I9" s="79">
        <v>4676.0</v>
      </c>
      <c r="J9" s="80">
        <f t="shared" si="4"/>
        <v>138</v>
      </c>
      <c r="K9" s="78">
        <v>4814.0</v>
      </c>
      <c r="L9" s="80">
        <f t="shared" si="5"/>
        <v>196</v>
      </c>
      <c r="M9" s="78">
        <v>5010.0</v>
      </c>
      <c r="N9" s="81">
        <f t="shared" si="6"/>
        <v>111</v>
      </c>
      <c r="O9" s="82">
        <v>5121.0</v>
      </c>
      <c r="P9" s="83">
        <f t="shared" si="7"/>
        <v>88</v>
      </c>
      <c r="Q9" s="84">
        <v>5209.0</v>
      </c>
      <c r="R9" s="75">
        <f t="shared" si="8"/>
        <v>130</v>
      </c>
      <c r="S9" s="84">
        <v>5339.0</v>
      </c>
      <c r="T9" s="85">
        <v>376.0</v>
      </c>
      <c r="U9" s="86">
        <v>5715.0</v>
      </c>
      <c r="V9" s="80">
        <f t="shared" si="9"/>
        <v>361</v>
      </c>
      <c r="W9" s="78">
        <v>6076.0</v>
      </c>
      <c r="X9" s="87">
        <f t="shared" si="10"/>
        <v>287</v>
      </c>
      <c r="Y9" s="88">
        <v>6363.0</v>
      </c>
      <c r="Z9" s="87">
        <f t="shared" si="11"/>
        <v>223</v>
      </c>
      <c r="AA9" s="86">
        <v>6586.0</v>
      </c>
      <c r="AB9" s="7"/>
    </row>
    <row r="10" ht="30.0" customHeight="1">
      <c r="A10" s="89">
        <v>5.0</v>
      </c>
      <c r="B10" s="90" t="s">
        <v>24</v>
      </c>
      <c r="C10" s="91">
        <v>2470.0</v>
      </c>
      <c r="D10" s="92">
        <f t="shared" si="2"/>
        <v>103</v>
      </c>
      <c r="E10" s="93">
        <v>2573.0</v>
      </c>
      <c r="F10" s="90">
        <f t="shared" si="12"/>
        <v>108</v>
      </c>
      <c r="G10" s="93">
        <v>2681.0</v>
      </c>
      <c r="H10" s="90">
        <f t="shared" si="3"/>
        <v>192</v>
      </c>
      <c r="I10" s="94">
        <v>2873.0</v>
      </c>
      <c r="J10" s="95">
        <f t="shared" si="4"/>
        <v>114</v>
      </c>
      <c r="K10" s="93">
        <v>2987.0</v>
      </c>
      <c r="L10" s="95">
        <f t="shared" si="5"/>
        <v>49</v>
      </c>
      <c r="M10" s="93">
        <v>3036.0</v>
      </c>
      <c r="N10" s="65">
        <f t="shared" si="6"/>
        <v>113</v>
      </c>
      <c r="O10" s="64">
        <v>3149.0</v>
      </c>
      <c r="P10" s="96">
        <f t="shared" si="7"/>
        <v>50</v>
      </c>
      <c r="Q10" s="97">
        <v>3199.0</v>
      </c>
      <c r="R10" s="90">
        <f t="shared" si="8"/>
        <v>65</v>
      </c>
      <c r="S10" s="98">
        <v>3264.0</v>
      </c>
      <c r="T10" s="99">
        <v>83.0</v>
      </c>
      <c r="U10" s="100">
        <v>3347.0</v>
      </c>
      <c r="V10" s="95">
        <f t="shared" si="9"/>
        <v>244</v>
      </c>
      <c r="W10" s="93">
        <v>3591.0</v>
      </c>
      <c r="X10" s="101">
        <f t="shared" si="10"/>
        <v>131</v>
      </c>
      <c r="Y10" s="102">
        <v>3722.0</v>
      </c>
      <c r="Z10" s="103">
        <f t="shared" si="11"/>
        <v>56</v>
      </c>
      <c r="AA10" s="100">
        <v>3778.0</v>
      </c>
      <c r="AB10" s="7"/>
    </row>
    <row r="11" ht="30.0" customHeight="1">
      <c r="A11" s="74">
        <v>6.0</v>
      </c>
      <c r="B11" s="75" t="s">
        <v>25</v>
      </c>
      <c r="C11" s="76">
        <v>1303.0</v>
      </c>
      <c r="D11" s="77">
        <f t="shared" si="2"/>
        <v>34</v>
      </c>
      <c r="E11" s="78">
        <v>1337.0</v>
      </c>
      <c r="F11" s="75">
        <f t="shared" si="12"/>
        <v>72</v>
      </c>
      <c r="G11" s="78">
        <v>1409.0</v>
      </c>
      <c r="H11" s="75">
        <f t="shared" si="3"/>
        <v>69</v>
      </c>
      <c r="I11" s="79">
        <v>1478.0</v>
      </c>
      <c r="J11" s="80">
        <f t="shared" si="4"/>
        <v>100</v>
      </c>
      <c r="K11" s="78">
        <v>1578.0</v>
      </c>
      <c r="L11" s="80">
        <f t="shared" si="5"/>
        <v>77</v>
      </c>
      <c r="M11" s="78">
        <v>1655.0</v>
      </c>
      <c r="N11" s="81">
        <f t="shared" si="6"/>
        <v>40</v>
      </c>
      <c r="O11" s="82">
        <v>1695.0</v>
      </c>
      <c r="P11" s="83">
        <f t="shared" si="7"/>
        <v>105</v>
      </c>
      <c r="Q11" s="84">
        <v>1800.0</v>
      </c>
      <c r="R11" s="75">
        <f t="shared" si="8"/>
        <v>37</v>
      </c>
      <c r="S11" s="84">
        <v>1837.0</v>
      </c>
      <c r="T11" s="85">
        <v>80.0</v>
      </c>
      <c r="U11" s="86">
        <v>1917.0</v>
      </c>
      <c r="V11" s="80">
        <f t="shared" si="9"/>
        <v>117</v>
      </c>
      <c r="W11" s="78">
        <v>2034.0</v>
      </c>
      <c r="X11" s="87">
        <f t="shared" si="10"/>
        <v>107</v>
      </c>
      <c r="Y11" s="88">
        <v>2141.0</v>
      </c>
      <c r="Z11" s="87">
        <f t="shared" si="11"/>
        <v>45</v>
      </c>
      <c r="AA11" s="86">
        <v>2186.0</v>
      </c>
      <c r="AB11" s="7"/>
    </row>
    <row r="12" ht="30.0" customHeight="1">
      <c r="A12" s="89">
        <v>7.0</v>
      </c>
      <c r="B12" s="90" t="s">
        <v>26</v>
      </c>
      <c r="C12" s="91">
        <v>1415.0</v>
      </c>
      <c r="D12" s="92">
        <f t="shared" si="2"/>
        <v>49</v>
      </c>
      <c r="E12" s="93">
        <v>1464.0</v>
      </c>
      <c r="F12" s="90">
        <f t="shared" si="12"/>
        <v>44</v>
      </c>
      <c r="G12" s="93">
        <v>1508.0</v>
      </c>
      <c r="H12" s="90">
        <f t="shared" si="3"/>
        <v>45</v>
      </c>
      <c r="I12" s="94">
        <v>1553.0</v>
      </c>
      <c r="J12" s="95">
        <f t="shared" si="4"/>
        <v>112</v>
      </c>
      <c r="K12" s="93">
        <v>1665.0</v>
      </c>
      <c r="L12" s="95">
        <f t="shared" si="5"/>
        <v>46</v>
      </c>
      <c r="M12" s="93">
        <v>1711.0</v>
      </c>
      <c r="N12" s="65">
        <f t="shared" si="6"/>
        <v>48</v>
      </c>
      <c r="O12" s="64">
        <v>1759.0</v>
      </c>
      <c r="P12" s="96">
        <f t="shared" si="7"/>
        <v>28</v>
      </c>
      <c r="Q12" s="97">
        <v>1787.0</v>
      </c>
      <c r="R12" s="90">
        <f t="shared" si="8"/>
        <v>34</v>
      </c>
      <c r="S12" s="98">
        <v>1821.0</v>
      </c>
      <c r="T12" s="99">
        <v>57.0</v>
      </c>
      <c r="U12" s="100">
        <v>1878.0</v>
      </c>
      <c r="V12" s="95">
        <f t="shared" si="9"/>
        <v>54</v>
      </c>
      <c r="W12" s="93">
        <v>1932.0</v>
      </c>
      <c r="X12" s="101">
        <f t="shared" si="10"/>
        <v>73</v>
      </c>
      <c r="Y12" s="102">
        <v>2005.0</v>
      </c>
      <c r="Z12" s="103">
        <f t="shared" si="11"/>
        <v>33</v>
      </c>
      <c r="AA12" s="100">
        <v>2038.0</v>
      </c>
      <c r="AB12" s="7"/>
    </row>
    <row r="13" ht="30.0" customHeight="1">
      <c r="A13" s="74">
        <v>8.0</v>
      </c>
      <c r="B13" s="75" t="s">
        <v>27</v>
      </c>
      <c r="C13" s="76">
        <v>2486.0</v>
      </c>
      <c r="D13" s="77">
        <f t="shared" si="2"/>
        <v>83</v>
      </c>
      <c r="E13" s="78">
        <v>2569.0</v>
      </c>
      <c r="F13" s="75">
        <f t="shared" si="12"/>
        <v>133</v>
      </c>
      <c r="G13" s="78">
        <v>2702.0</v>
      </c>
      <c r="H13" s="75">
        <f t="shared" si="3"/>
        <v>204</v>
      </c>
      <c r="I13" s="79">
        <v>2906.0</v>
      </c>
      <c r="J13" s="80">
        <f t="shared" si="4"/>
        <v>177</v>
      </c>
      <c r="K13" s="78">
        <v>3083.0</v>
      </c>
      <c r="L13" s="80">
        <f t="shared" si="5"/>
        <v>158</v>
      </c>
      <c r="M13" s="78">
        <v>3241.0</v>
      </c>
      <c r="N13" s="81">
        <f t="shared" si="6"/>
        <v>88</v>
      </c>
      <c r="O13" s="82">
        <v>3329.0</v>
      </c>
      <c r="P13" s="83">
        <f t="shared" si="7"/>
        <v>61</v>
      </c>
      <c r="Q13" s="84">
        <v>3390.0</v>
      </c>
      <c r="R13" s="75">
        <f t="shared" si="8"/>
        <v>142</v>
      </c>
      <c r="S13" s="84">
        <v>3532.0</v>
      </c>
      <c r="T13" s="85">
        <v>226.0</v>
      </c>
      <c r="U13" s="86">
        <v>3758.0</v>
      </c>
      <c r="V13" s="80">
        <f t="shared" si="9"/>
        <v>206</v>
      </c>
      <c r="W13" s="78">
        <v>3964.0</v>
      </c>
      <c r="X13" s="87">
        <f t="shared" si="10"/>
        <v>137</v>
      </c>
      <c r="Y13" s="88">
        <v>4101.0</v>
      </c>
      <c r="Z13" s="87">
        <f t="shared" si="11"/>
        <v>105</v>
      </c>
      <c r="AA13" s="86">
        <v>4206.0</v>
      </c>
      <c r="AB13" s="7"/>
    </row>
    <row r="14" ht="30.0" customHeight="1">
      <c r="A14" s="89">
        <v>9.0</v>
      </c>
      <c r="B14" s="90" t="s">
        <v>28</v>
      </c>
      <c r="C14" s="91">
        <v>5199.0</v>
      </c>
      <c r="D14" s="92">
        <f t="shared" si="2"/>
        <v>124</v>
      </c>
      <c r="E14" s="93">
        <v>5323.0</v>
      </c>
      <c r="F14" s="90">
        <f t="shared" si="12"/>
        <v>122</v>
      </c>
      <c r="G14" s="93">
        <v>5445.0</v>
      </c>
      <c r="H14" s="90">
        <f t="shared" si="3"/>
        <v>99</v>
      </c>
      <c r="I14" s="94">
        <v>5544.0</v>
      </c>
      <c r="J14" s="95">
        <f t="shared" si="4"/>
        <v>143</v>
      </c>
      <c r="K14" s="93">
        <v>5687.0</v>
      </c>
      <c r="L14" s="95">
        <f t="shared" si="5"/>
        <v>200</v>
      </c>
      <c r="M14" s="93">
        <v>5887.0</v>
      </c>
      <c r="N14" s="65">
        <f t="shared" si="6"/>
        <v>100</v>
      </c>
      <c r="O14" s="64">
        <v>5987.0</v>
      </c>
      <c r="P14" s="96">
        <f t="shared" si="7"/>
        <v>49</v>
      </c>
      <c r="Q14" s="97">
        <v>6036.0</v>
      </c>
      <c r="R14" s="90">
        <f t="shared" si="8"/>
        <v>82</v>
      </c>
      <c r="S14" s="98">
        <v>6118.0</v>
      </c>
      <c r="T14" s="99">
        <v>230.0</v>
      </c>
      <c r="U14" s="100">
        <v>6348.0</v>
      </c>
      <c r="V14" s="95">
        <f t="shared" si="9"/>
        <v>147</v>
      </c>
      <c r="W14" s="93">
        <v>6495.0</v>
      </c>
      <c r="X14" s="101">
        <f t="shared" si="10"/>
        <v>208</v>
      </c>
      <c r="Y14" s="102">
        <v>6703.0</v>
      </c>
      <c r="Z14" s="103">
        <f t="shared" si="11"/>
        <v>63</v>
      </c>
      <c r="AA14" s="100">
        <v>6766.0</v>
      </c>
      <c r="AB14" s="7"/>
    </row>
    <row r="15" ht="30.0" customHeight="1">
      <c r="A15" s="74">
        <v>10.0</v>
      </c>
      <c r="B15" s="75" t="s">
        <v>29</v>
      </c>
      <c r="C15" s="76">
        <v>8182.0</v>
      </c>
      <c r="D15" s="77">
        <f t="shared" si="2"/>
        <v>269</v>
      </c>
      <c r="E15" s="78">
        <v>8451.0</v>
      </c>
      <c r="F15" s="75">
        <f t="shared" si="12"/>
        <v>238</v>
      </c>
      <c r="G15" s="78">
        <v>8689.0</v>
      </c>
      <c r="H15" s="75">
        <f t="shared" si="3"/>
        <v>164</v>
      </c>
      <c r="I15" s="79">
        <v>8853.0</v>
      </c>
      <c r="J15" s="80">
        <f t="shared" si="4"/>
        <v>280</v>
      </c>
      <c r="K15" s="78">
        <v>9133.0</v>
      </c>
      <c r="L15" s="80">
        <f t="shared" si="5"/>
        <v>365</v>
      </c>
      <c r="M15" s="78">
        <v>9498.0</v>
      </c>
      <c r="N15" s="81">
        <f t="shared" si="6"/>
        <v>229</v>
      </c>
      <c r="O15" s="82">
        <v>9727.0</v>
      </c>
      <c r="P15" s="83">
        <f t="shared" si="7"/>
        <v>267</v>
      </c>
      <c r="Q15" s="84">
        <v>9994.0</v>
      </c>
      <c r="R15" s="75">
        <f t="shared" si="8"/>
        <v>278</v>
      </c>
      <c r="S15" s="84">
        <v>10272.0</v>
      </c>
      <c r="T15" s="85">
        <v>559.0</v>
      </c>
      <c r="U15" s="86">
        <v>10831.0</v>
      </c>
      <c r="V15" s="80">
        <f t="shared" si="9"/>
        <v>674</v>
      </c>
      <c r="W15" s="78">
        <v>11505.0</v>
      </c>
      <c r="X15" s="87">
        <f t="shared" si="10"/>
        <v>514</v>
      </c>
      <c r="Y15" s="88">
        <v>12019.0</v>
      </c>
      <c r="Z15" s="87">
        <f t="shared" si="11"/>
        <v>258</v>
      </c>
      <c r="AA15" s="86">
        <v>12277.0</v>
      </c>
      <c r="AB15" s="7"/>
    </row>
    <row r="16" ht="30.0" customHeight="1">
      <c r="A16" s="89">
        <v>11.0</v>
      </c>
      <c r="B16" s="90" t="s">
        <v>30</v>
      </c>
      <c r="C16" s="91">
        <v>1735.0</v>
      </c>
      <c r="D16" s="92">
        <f t="shared" si="2"/>
        <v>40</v>
      </c>
      <c r="E16" s="93">
        <v>1775.0</v>
      </c>
      <c r="F16" s="90">
        <f t="shared" si="12"/>
        <v>64</v>
      </c>
      <c r="G16" s="93">
        <v>1839.0</v>
      </c>
      <c r="H16" s="90">
        <f t="shared" si="3"/>
        <v>41</v>
      </c>
      <c r="I16" s="94">
        <v>1880.0</v>
      </c>
      <c r="J16" s="95">
        <f t="shared" si="4"/>
        <v>73</v>
      </c>
      <c r="K16" s="93">
        <v>1953.0</v>
      </c>
      <c r="L16" s="95">
        <f t="shared" si="5"/>
        <v>83</v>
      </c>
      <c r="M16" s="93">
        <v>2036.0</v>
      </c>
      <c r="N16" s="65">
        <f t="shared" si="6"/>
        <v>67</v>
      </c>
      <c r="O16" s="64">
        <v>2103.0</v>
      </c>
      <c r="P16" s="96">
        <f t="shared" si="7"/>
        <v>49</v>
      </c>
      <c r="Q16" s="97">
        <v>2152.0</v>
      </c>
      <c r="R16" s="90">
        <f t="shared" si="8"/>
        <v>42</v>
      </c>
      <c r="S16" s="98">
        <v>2194.0</v>
      </c>
      <c r="T16" s="99">
        <v>50.0</v>
      </c>
      <c r="U16" s="100">
        <v>2244.0</v>
      </c>
      <c r="V16" s="95">
        <f t="shared" si="9"/>
        <v>78</v>
      </c>
      <c r="W16" s="93">
        <v>2322.0</v>
      </c>
      <c r="X16" s="101">
        <f t="shared" si="10"/>
        <v>91</v>
      </c>
      <c r="Y16" s="102">
        <v>2413.0</v>
      </c>
      <c r="Z16" s="103">
        <f t="shared" si="11"/>
        <v>25</v>
      </c>
      <c r="AA16" s="100">
        <v>2438.0</v>
      </c>
      <c r="AB16" s="7"/>
    </row>
    <row r="17" ht="30.0" customHeight="1">
      <c r="A17" s="74">
        <v>12.0</v>
      </c>
      <c r="B17" s="75" t="s">
        <v>31</v>
      </c>
      <c r="C17" s="76">
        <v>3324.0</v>
      </c>
      <c r="D17" s="77">
        <f t="shared" si="2"/>
        <v>202</v>
      </c>
      <c r="E17" s="78">
        <v>3526.0</v>
      </c>
      <c r="F17" s="75">
        <f t="shared" si="12"/>
        <v>200</v>
      </c>
      <c r="G17" s="78">
        <v>3726.0</v>
      </c>
      <c r="H17" s="75">
        <f t="shared" si="3"/>
        <v>364</v>
      </c>
      <c r="I17" s="79">
        <v>4090.0</v>
      </c>
      <c r="J17" s="80">
        <f t="shared" si="4"/>
        <v>200</v>
      </c>
      <c r="K17" s="78">
        <v>4290.0</v>
      </c>
      <c r="L17" s="80">
        <f t="shared" si="5"/>
        <v>302</v>
      </c>
      <c r="M17" s="78">
        <v>4592.0</v>
      </c>
      <c r="N17" s="81">
        <f t="shared" si="6"/>
        <v>110</v>
      </c>
      <c r="O17" s="82">
        <v>4702.0</v>
      </c>
      <c r="P17" s="83">
        <f t="shared" si="7"/>
        <v>48</v>
      </c>
      <c r="Q17" s="84">
        <v>4750.0</v>
      </c>
      <c r="R17" s="75">
        <f t="shared" si="8"/>
        <v>126</v>
      </c>
      <c r="S17" s="84">
        <v>4876.0</v>
      </c>
      <c r="T17" s="85">
        <v>579.0</v>
      </c>
      <c r="U17" s="86">
        <v>5455.0</v>
      </c>
      <c r="V17" s="80">
        <f t="shared" si="9"/>
        <v>225</v>
      </c>
      <c r="W17" s="78">
        <v>5680.0</v>
      </c>
      <c r="X17" s="87">
        <f t="shared" si="10"/>
        <v>352</v>
      </c>
      <c r="Y17" s="88">
        <v>6032.0</v>
      </c>
      <c r="Z17" s="87">
        <f t="shared" si="11"/>
        <v>108</v>
      </c>
      <c r="AA17" s="86">
        <v>6140.0</v>
      </c>
      <c r="AB17" s="7"/>
    </row>
    <row r="18" ht="30.0" customHeight="1">
      <c r="A18" s="89">
        <v>13.0</v>
      </c>
      <c r="B18" s="90" t="s">
        <v>32</v>
      </c>
      <c r="C18" s="91">
        <v>2020.0</v>
      </c>
      <c r="D18" s="92">
        <f t="shared" si="2"/>
        <v>98</v>
      </c>
      <c r="E18" s="93">
        <v>2118.0</v>
      </c>
      <c r="F18" s="90">
        <f t="shared" si="12"/>
        <v>78</v>
      </c>
      <c r="G18" s="93">
        <v>2196.0</v>
      </c>
      <c r="H18" s="90">
        <f t="shared" si="3"/>
        <v>92</v>
      </c>
      <c r="I18" s="94">
        <v>2288.0</v>
      </c>
      <c r="J18" s="95">
        <f t="shared" si="4"/>
        <v>113</v>
      </c>
      <c r="K18" s="93">
        <v>2401.0</v>
      </c>
      <c r="L18" s="95">
        <f t="shared" si="5"/>
        <v>71</v>
      </c>
      <c r="M18" s="93">
        <v>2472.0</v>
      </c>
      <c r="N18" s="65">
        <f t="shared" si="6"/>
        <v>66</v>
      </c>
      <c r="O18" s="64">
        <v>2538.0</v>
      </c>
      <c r="P18" s="96">
        <f t="shared" si="7"/>
        <v>34</v>
      </c>
      <c r="Q18" s="97">
        <v>2572.0</v>
      </c>
      <c r="R18" s="90">
        <f t="shared" si="8"/>
        <v>48</v>
      </c>
      <c r="S18" s="98">
        <v>2620.0</v>
      </c>
      <c r="T18" s="99">
        <v>138.0</v>
      </c>
      <c r="U18" s="100">
        <v>2758.0</v>
      </c>
      <c r="V18" s="95">
        <f t="shared" si="9"/>
        <v>162</v>
      </c>
      <c r="W18" s="93">
        <v>2920.0</v>
      </c>
      <c r="X18" s="101">
        <f t="shared" si="10"/>
        <v>90</v>
      </c>
      <c r="Y18" s="102">
        <v>3010.0</v>
      </c>
      <c r="Z18" s="103">
        <f t="shared" si="11"/>
        <v>79</v>
      </c>
      <c r="AA18" s="100">
        <v>3089.0</v>
      </c>
      <c r="AB18" s="7"/>
    </row>
    <row r="19" ht="30.0" customHeight="1">
      <c r="A19" s="74">
        <v>14.0</v>
      </c>
      <c r="B19" s="75" t="s">
        <v>33</v>
      </c>
      <c r="C19" s="76">
        <v>2110.0</v>
      </c>
      <c r="D19" s="77">
        <f t="shared" si="2"/>
        <v>65</v>
      </c>
      <c r="E19" s="78">
        <v>2175.0</v>
      </c>
      <c r="F19" s="75">
        <f t="shared" si="12"/>
        <v>65</v>
      </c>
      <c r="G19" s="78">
        <v>2240.0</v>
      </c>
      <c r="H19" s="75">
        <f t="shared" si="3"/>
        <v>105</v>
      </c>
      <c r="I19" s="79">
        <v>2345.0</v>
      </c>
      <c r="J19" s="80">
        <f t="shared" si="4"/>
        <v>118</v>
      </c>
      <c r="K19" s="78">
        <v>2463.0</v>
      </c>
      <c r="L19" s="80">
        <f t="shared" si="5"/>
        <v>73</v>
      </c>
      <c r="M19" s="78">
        <v>2536.0</v>
      </c>
      <c r="N19" s="81">
        <f t="shared" si="6"/>
        <v>131</v>
      </c>
      <c r="O19" s="82">
        <v>2667.0</v>
      </c>
      <c r="P19" s="83">
        <f t="shared" si="7"/>
        <v>60</v>
      </c>
      <c r="Q19" s="84">
        <v>2727.0</v>
      </c>
      <c r="R19" s="75">
        <f t="shared" si="8"/>
        <v>36</v>
      </c>
      <c r="S19" s="84">
        <v>2763.0</v>
      </c>
      <c r="T19" s="85">
        <v>157.0</v>
      </c>
      <c r="U19" s="86">
        <v>2920.0</v>
      </c>
      <c r="V19" s="80">
        <f t="shared" si="9"/>
        <v>197</v>
      </c>
      <c r="W19" s="78">
        <v>3117.0</v>
      </c>
      <c r="X19" s="87">
        <f t="shared" si="10"/>
        <v>130</v>
      </c>
      <c r="Y19" s="88">
        <v>3247.0</v>
      </c>
      <c r="Z19" s="87">
        <f t="shared" si="11"/>
        <v>57</v>
      </c>
      <c r="AA19" s="86">
        <v>3304.0</v>
      </c>
      <c r="AB19" s="7"/>
    </row>
    <row r="20" ht="30.0" customHeight="1">
      <c r="A20" s="89">
        <v>15.0</v>
      </c>
      <c r="B20" s="90" t="s">
        <v>34</v>
      </c>
      <c r="C20" s="91">
        <v>1701.0</v>
      </c>
      <c r="D20" s="92">
        <f t="shared" si="2"/>
        <v>52</v>
      </c>
      <c r="E20" s="93">
        <v>1753.0</v>
      </c>
      <c r="F20" s="90">
        <f t="shared" si="12"/>
        <v>20</v>
      </c>
      <c r="G20" s="93">
        <v>1773.0</v>
      </c>
      <c r="H20" s="90">
        <f t="shared" si="3"/>
        <v>74</v>
      </c>
      <c r="I20" s="94">
        <v>1847.0</v>
      </c>
      <c r="J20" s="95">
        <f t="shared" si="4"/>
        <v>180</v>
      </c>
      <c r="K20" s="93">
        <v>2027.0</v>
      </c>
      <c r="L20" s="95">
        <f t="shared" si="5"/>
        <v>72</v>
      </c>
      <c r="M20" s="93">
        <v>2099.0</v>
      </c>
      <c r="N20" s="65">
        <f t="shared" si="6"/>
        <v>64</v>
      </c>
      <c r="O20" s="64">
        <v>2163.0</v>
      </c>
      <c r="P20" s="96">
        <f t="shared" si="7"/>
        <v>54</v>
      </c>
      <c r="Q20" s="97">
        <v>2217.0</v>
      </c>
      <c r="R20" s="90">
        <f t="shared" si="8"/>
        <v>60</v>
      </c>
      <c r="S20" s="98">
        <v>2277.0</v>
      </c>
      <c r="T20" s="99">
        <v>113.0</v>
      </c>
      <c r="U20" s="100">
        <v>2390.0</v>
      </c>
      <c r="V20" s="95">
        <f t="shared" si="9"/>
        <v>113</v>
      </c>
      <c r="W20" s="93">
        <v>2503.0</v>
      </c>
      <c r="X20" s="101">
        <f t="shared" si="10"/>
        <v>144</v>
      </c>
      <c r="Y20" s="102">
        <v>2647.0</v>
      </c>
      <c r="Z20" s="103">
        <f t="shared" si="11"/>
        <v>81</v>
      </c>
      <c r="AA20" s="100">
        <v>2728.0</v>
      </c>
      <c r="AB20" s="7"/>
    </row>
    <row r="21" ht="30.0" customHeight="1">
      <c r="A21" s="74">
        <v>16.0</v>
      </c>
      <c r="B21" s="75" t="s">
        <v>35</v>
      </c>
      <c r="C21" s="76">
        <v>6192.0</v>
      </c>
      <c r="D21" s="77">
        <f t="shared" si="2"/>
        <v>262</v>
      </c>
      <c r="E21" s="78">
        <v>6454.0</v>
      </c>
      <c r="F21" s="75">
        <f t="shared" si="12"/>
        <v>155</v>
      </c>
      <c r="G21" s="78">
        <v>6609.0</v>
      </c>
      <c r="H21" s="75">
        <f t="shared" si="3"/>
        <v>199</v>
      </c>
      <c r="I21" s="79">
        <v>6808.0</v>
      </c>
      <c r="J21" s="80">
        <f t="shared" si="4"/>
        <v>230</v>
      </c>
      <c r="K21" s="78">
        <v>7038.0</v>
      </c>
      <c r="L21" s="80">
        <f t="shared" si="5"/>
        <v>184</v>
      </c>
      <c r="M21" s="78">
        <v>7222.0</v>
      </c>
      <c r="N21" s="81">
        <f t="shared" si="6"/>
        <v>137</v>
      </c>
      <c r="O21" s="82">
        <v>7359.0</v>
      </c>
      <c r="P21" s="83">
        <f t="shared" si="7"/>
        <v>103</v>
      </c>
      <c r="Q21" s="84">
        <v>7462.0</v>
      </c>
      <c r="R21" s="75">
        <f t="shared" si="8"/>
        <v>178</v>
      </c>
      <c r="S21" s="84">
        <v>7640.0</v>
      </c>
      <c r="T21" s="85">
        <v>258.0</v>
      </c>
      <c r="U21" s="86">
        <v>7898.0</v>
      </c>
      <c r="V21" s="80">
        <f t="shared" si="9"/>
        <v>441</v>
      </c>
      <c r="W21" s="78">
        <v>8339.0</v>
      </c>
      <c r="X21" s="87">
        <f t="shared" si="10"/>
        <v>349</v>
      </c>
      <c r="Y21" s="88">
        <v>8688.0</v>
      </c>
      <c r="Z21" s="87">
        <f t="shared" si="11"/>
        <v>253</v>
      </c>
      <c r="AA21" s="86">
        <v>8941.0</v>
      </c>
      <c r="AB21" s="7"/>
    </row>
    <row r="22" ht="30.0" customHeight="1">
      <c r="A22" s="89">
        <v>17.0</v>
      </c>
      <c r="B22" s="90" t="s">
        <v>36</v>
      </c>
      <c r="C22" s="91">
        <v>2347.0</v>
      </c>
      <c r="D22" s="92">
        <f t="shared" si="2"/>
        <v>87</v>
      </c>
      <c r="E22" s="93">
        <v>2434.0</v>
      </c>
      <c r="F22" s="90">
        <f t="shared" si="12"/>
        <v>192</v>
      </c>
      <c r="G22" s="93">
        <v>2626.0</v>
      </c>
      <c r="H22" s="90">
        <f t="shared" si="3"/>
        <v>169</v>
      </c>
      <c r="I22" s="94">
        <v>2795.0</v>
      </c>
      <c r="J22" s="95">
        <f t="shared" si="4"/>
        <v>207</v>
      </c>
      <c r="K22" s="93">
        <v>3002.0</v>
      </c>
      <c r="L22" s="95">
        <f t="shared" si="5"/>
        <v>223</v>
      </c>
      <c r="M22" s="93">
        <v>3225.0</v>
      </c>
      <c r="N22" s="65">
        <f t="shared" si="6"/>
        <v>132</v>
      </c>
      <c r="O22" s="64">
        <v>3357.0</v>
      </c>
      <c r="P22" s="96">
        <f t="shared" si="7"/>
        <v>140</v>
      </c>
      <c r="Q22" s="97">
        <v>3497.0</v>
      </c>
      <c r="R22" s="90">
        <f t="shared" si="8"/>
        <v>176</v>
      </c>
      <c r="S22" s="98">
        <v>3673.0</v>
      </c>
      <c r="T22" s="99">
        <v>307.0</v>
      </c>
      <c r="U22" s="100">
        <v>3980.0</v>
      </c>
      <c r="V22" s="95">
        <f t="shared" si="9"/>
        <v>225</v>
      </c>
      <c r="W22" s="93">
        <v>4205.0</v>
      </c>
      <c r="X22" s="101">
        <f t="shared" si="10"/>
        <v>245</v>
      </c>
      <c r="Y22" s="102">
        <v>4450.0</v>
      </c>
      <c r="Z22" s="103">
        <f t="shared" si="11"/>
        <v>171</v>
      </c>
      <c r="AA22" s="100">
        <v>4621.0</v>
      </c>
      <c r="AB22" s="7"/>
    </row>
    <row r="23" ht="30.0" customHeight="1">
      <c r="A23" s="104">
        <v>18.0</v>
      </c>
      <c r="B23" s="105" t="s">
        <v>37</v>
      </c>
      <c r="C23" s="106">
        <v>17436.0</v>
      </c>
      <c r="D23" s="77">
        <f t="shared" si="2"/>
        <v>39</v>
      </c>
      <c r="E23" s="78">
        <v>17475.0</v>
      </c>
      <c r="F23" s="75">
        <f t="shared" si="12"/>
        <v>68</v>
      </c>
      <c r="G23" s="78">
        <v>17543.0</v>
      </c>
      <c r="H23" s="75">
        <f t="shared" si="3"/>
        <v>730</v>
      </c>
      <c r="I23" s="79">
        <v>18273.0</v>
      </c>
      <c r="J23" s="107">
        <f t="shared" si="4"/>
        <v>870</v>
      </c>
      <c r="K23" s="108">
        <v>19143.0</v>
      </c>
      <c r="L23" s="107">
        <f t="shared" si="5"/>
        <v>977</v>
      </c>
      <c r="M23" s="108">
        <v>20120.0</v>
      </c>
      <c r="N23" s="109">
        <f t="shared" si="6"/>
        <v>712</v>
      </c>
      <c r="O23" s="110">
        <v>20832.0</v>
      </c>
      <c r="P23" s="111">
        <f t="shared" si="7"/>
        <v>1369</v>
      </c>
      <c r="Q23" s="112">
        <v>22201.0</v>
      </c>
      <c r="R23" s="105">
        <f t="shared" si="8"/>
        <v>1300</v>
      </c>
      <c r="S23" s="112">
        <v>23501.0</v>
      </c>
      <c r="T23" s="113">
        <v>2657.0</v>
      </c>
      <c r="U23" s="114">
        <v>26158.0</v>
      </c>
      <c r="V23" s="107">
        <f t="shared" si="9"/>
        <v>5374</v>
      </c>
      <c r="W23" s="108">
        <v>31532.0</v>
      </c>
      <c r="X23" s="115">
        <f t="shared" si="10"/>
        <v>4161</v>
      </c>
      <c r="Y23" s="116">
        <v>35693.0</v>
      </c>
      <c r="Z23" s="115">
        <f t="shared" si="11"/>
        <v>2068</v>
      </c>
      <c r="AA23" s="114">
        <v>37761.0</v>
      </c>
      <c r="AB23" s="7"/>
    </row>
    <row r="24" ht="30.0" customHeight="1">
      <c r="A24" s="117"/>
      <c r="B24" s="50" t="s">
        <v>38</v>
      </c>
      <c r="C24" s="51">
        <v>34468.0</v>
      </c>
      <c r="D24" s="52">
        <f t="shared" si="2"/>
        <v>1436</v>
      </c>
      <c r="E24" s="53">
        <f>SUM(E25:E35)</f>
        <v>35904</v>
      </c>
      <c r="F24" s="53">
        <f t="shared" si="12"/>
        <v>1204</v>
      </c>
      <c r="G24" s="53">
        <f>SUM(G25:G35)</f>
        <v>37108</v>
      </c>
      <c r="H24" s="53">
        <f t="shared" si="3"/>
        <v>1545</v>
      </c>
      <c r="I24" s="54">
        <f>SUM(I25:I35)</f>
        <v>38653</v>
      </c>
      <c r="J24" s="50">
        <f t="shared" si="4"/>
        <v>2052</v>
      </c>
      <c r="K24" s="53">
        <f>SUM(K25:K35)</f>
        <v>40705</v>
      </c>
      <c r="L24" s="50">
        <f t="shared" si="5"/>
        <v>2260</v>
      </c>
      <c r="M24" s="53">
        <f>SUM(M25:M35)</f>
        <v>42965</v>
      </c>
      <c r="N24" s="50">
        <f t="shared" si="6"/>
        <v>2053</v>
      </c>
      <c r="O24" s="54">
        <f>SUM(O25:O35)</f>
        <v>45018</v>
      </c>
      <c r="P24" s="52">
        <f t="shared" si="7"/>
        <v>1376</v>
      </c>
      <c r="Q24" s="50">
        <f>SUM(Q25:Q35)</f>
        <v>46394</v>
      </c>
      <c r="R24" s="53">
        <f t="shared" si="8"/>
        <v>1619</v>
      </c>
      <c r="S24" s="53">
        <f>SUM(S25:S35)</f>
        <v>48013</v>
      </c>
      <c r="T24" s="53">
        <v>2473.0</v>
      </c>
      <c r="U24" s="55">
        <v>50486.0</v>
      </c>
      <c r="V24" s="52">
        <f t="shared" si="9"/>
        <v>3231</v>
      </c>
      <c r="W24" s="51">
        <f>SUM(W25:W35)</f>
        <v>53717</v>
      </c>
      <c r="X24" s="118">
        <f t="shared" si="10"/>
        <v>2236</v>
      </c>
      <c r="Y24" s="53">
        <f>SUM(Y25:Y35)</f>
        <v>55953</v>
      </c>
      <c r="Z24" s="53">
        <f t="shared" si="11"/>
        <v>1336</v>
      </c>
      <c r="AA24" s="55">
        <f>SUM(AA25:AA35)</f>
        <v>57289</v>
      </c>
      <c r="AB24" s="7"/>
    </row>
    <row r="25" ht="30.0" customHeight="1">
      <c r="A25" s="59">
        <v>19.0</v>
      </c>
      <c r="B25" s="60" t="s">
        <v>39</v>
      </c>
      <c r="C25" s="61">
        <v>1157.0</v>
      </c>
      <c r="D25" s="62">
        <f t="shared" si="2"/>
        <v>59</v>
      </c>
      <c r="E25" s="63">
        <v>1216.0</v>
      </c>
      <c r="F25" s="60">
        <f t="shared" si="12"/>
        <v>48</v>
      </c>
      <c r="G25" s="63">
        <v>1264.0</v>
      </c>
      <c r="H25" s="60">
        <f t="shared" si="3"/>
        <v>31</v>
      </c>
      <c r="I25" s="64">
        <v>1295.0</v>
      </c>
      <c r="J25" s="65">
        <f t="shared" si="4"/>
        <v>143</v>
      </c>
      <c r="K25" s="63">
        <v>1438.0</v>
      </c>
      <c r="L25" s="65">
        <f t="shared" si="5"/>
        <v>70</v>
      </c>
      <c r="M25" s="63">
        <v>1508.0</v>
      </c>
      <c r="N25" s="65">
        <f t="shared" si="6"/>
        <v>29</v>
      </c>
      <c r="O25" s="64">
        <v>1537.0</v>
      </c>
      <c r="P25" s="66">
        <f t="shared" si="7"/>
        <v>39</v>
      </c>
      <c r="Q25" s="67">
        <v>1576.0</v>
      </c>
      <c r="R25" s="60">
        <f t="shared" si="8"/>
        <v>34</v>
      </c>
      <c r="S25" s="67">
        <v>1610.0</v>
      </c>
      <c r="T25" s="69">
        <v>67.0</v>
      </c>
      <c r="U25" s="70">
        <v>1677.0</v>
      </c>
      <c r="V25" s="65">
        <f t="shared" si="9"/>
        <v>100</v>
      </c>
      <c r="W25" s="63">
        <v>1777.0</v>
      </c>
      <c r="X25" s="71">
        <f t="shared" si="10"/>
        <v>67</v>
      </c>
      <c r="Y25" s="72">
        <v>1844.0</v>
      </c>
      <c r="Z25" s="73">
        <f t="shared" si="11"/>
        <v>36</v>
      </c>
      <c r="AA25" s="70">
        <v>1880.0</v>
      </c>
      <c r="AB25" s="7"/>
    </row>
    <row r="26" ht="30.0" customHeight="1">
      <c r="A26" s="74">
        <v>20.0</v>
      </c>
      <c r="B26" s="75" t="s">
        <v>40</v>
      </c>
      <c r="C26" s="76">
        <v>4164.0</v>
      </c>
      <c r="D26" s="77">
        <f t="shared" si="2"/>
        <v>135</v>
      </c>
      <c r="E26" s="78">
        <v>4299.0</v>
      </c>
      <c r="F26" s="75">
        <f t="shared" si="12"/>
        <v>100</v>
      </c>
      <c r="G26" s="78">
        <v>4399.0</v>
      </c>
      <c r="H26" s="75">
        <f t="shared" si="3"/>
        <v>112</v>
      </c>
      <c r="I26" s="79">
        <v>4511.0</v>
      </c>
      <c r="J26" s="80">
        <f t="shared" si="4"/>
        <v>108</v>
      </c>
      <c r="K26" s="78">
        <v>4619.0</v>
      </c>
      <c r="L26" s="80">
        <f t="shared" si="5"/>
        <v>83</v>
      </c>
      <c r="M26" s="78">
        <v>4702.0</v>
      </c>
      <c r="N26" s="81">
        <f t="shared" si="6"/>
        <v>70</v>
      </c>
      <c r="O26" s="82">
        <v>4772.0</v>
      </c>
      <c r="P26" s="83">
        <f t="shared" si="7"/>
        <v>45</v>
      </c>
      <c r="Q26" s="84">
        <v>4817.0</v>
      </c>
      <c r="R26" s="75">
        <f t="shared" si="8"/>
        <v>68</v>
      </c>
      <c r="S26" s="119">
        <v>4885.0</v>
      </c>
      <c r="T26" s="85">
        <v>123.0</v>
      </c>
      <c r="U26" s="86">
        <v>5008.0</v>
      </c>
      <c r="V26" s="80">
        <f t="shared" si="9"/>
        <v>192</v>
      </c>
      <c r="W26" s="78">
        <v>5200.0</v>
      </c>
      <c r="X26" s="87">
        <f t="shared" si="10"/>
        <v>201</v>
      </c>
      <c r="Y26" s="88">
        <v>5401.0</v>
      </c>
      <c r="Z26" s="87">
        <f t="shared" si="11"/>
        <v>108</v>
      </c>
      <c r="AA26" s="86">
        <v>5509.0</v>
      </c>
      <c r="AB26" s="7"/>
    </row>
    <row r="27" ht="30.0" customHeight="1">
      <c r="A27" s="89">
        <v>21.0</v>
      </c>
      <c r="B27" s="90" t="s">
        <v>41</v>
      </c>
      <c r="C27" s="91">
        <v>2333.0</v>
      </c>
      <c r="D27" s="92">
        <f t="shared" si="2"/>
        <v>89</v>
      </c>
      <c r="E27" s="93">
        <v>2422.0</v>
      </c>
      <c r="F27" s="90">
        <f t="shared" si="12"/>
        <v>66</v>
      </c>
      <c r="G27" s="93">
        <v>2488.0</v>
      </c>
      <c r="H27" s="90">
        <f t="shared" si="3"/>
        <v>69</v>
      </c>
      <c r="I27" s="94">
        <v>2557.0</v>
      </c>
      <c r="J27" s="95">
        <f t="shared" si="4"/>
        <v>160</v>
      </c>
      <c r="K27" s="93">
        <v>2717.0</v>
      </c>
      <c r="L27" s="95">
        <f t="shared" si="5"/>
        <v>87</v>
      </c>
      <c r="M27" s="93">
        <v>2804.0</v>
      </c>
      <c r="N27" s="65">
        <f t="shared" si="6"/>
        <v>80</v>
      </c>
      <c r="O27" s="64">
        <v>2884.0</v>
      </c>
      <c r="P27" s="96">
        <f t="shared" si="7"/>
        <v>61</v>
      </c>
      <c r="Q27" s="97">
        <v>2945.0</v>
      </c>
      <c r="R27" s="90">
        <f t="shared" si="8"/>
        <v>45</v>
      </c>
      <c r="S27" s="67">
        <v>2990.0</v>
      </c>
      <c r="T27" s="99">
        <v>125.0</v>
      </c>
      <c r="U27" s="100">
        <v>3115.0</v>
      </c>
      <c r="V27" s="95">
        <f t="shared" si="9"/>
        <v>227</v>
      </c>
      <c r="W27" s="93">
        <v>3342.0</v>
      </c>
      <c r="X27" s="101">
        <f t="shared" si="10"/>
        <v>134</v>
      </c>
      <c r="Y27" s="102">
        <v>3476.0</v>
      </c>
      <c r="Z27" s="103">
        <f t="shared" si="11"/>
        <v>85</v>
      </c>
      <c r="AA27" s="100">
        <v>3561.0</v>
      </c>
      <c r="AB27" s="7"/>
    </row>
    <row r="28" ht="30.0" customHeight="1">
      <c r="A28" s="74">
        <v>22.0</v>
      </c>
      <c r="B28" s="75" t="s">
        <v>42</v>
      </c>
      <c r="C28" s="76">
        <v>2225.0</v>
      </c>
      <c r="D28" s="77">
        <f t="shared" si="2"/>
        <v>93</v>
      </c>
      <c r="E28" s="78">
        <v>2318.0</v>
      </c>
      <c r="F28" s="75">
        <f t="shared" si="12"/>
        <v>69</v>
      </c>
      <c r="G28" s="78">
        <v>2387.0</v>
      </c>
      <c r="H28" s="75">
        <f t="shared" si="3"/>
        <v>61</v>
      </c>
      <c r="I28" s="79">
        <v>2448.0</v>
      </c>
      <c r="J28" s="80">
        <f t="shared" si="4"/>
        <v>116</v>
      </c>
      <c r="K28" s="78">
        <v>2564.0</v>
      </c>
      <c r="L28" s="80">
        <f t="shared" si="5"/>
        <v>114</v>
      </c>
      <c r="M28" s="78">
        <v>2678.0</v>
      </c>
      <c r="N28" s="81">
        <f t="shared" si="6"/>
        <v>117</v>
      </c>
      <c r="O28" s="82">
        <v>2795.0</v>
      </c>
      <c r="P28" s="83">
        <f t="shared" si="7"/>
        <v>79</v>
      </c>
      <c r="Q28" s="84">
        <v>2874.0</v>
      </c>
      <c r="R28" s="75">
        <f t="shared" si="8"/>
        <v>131</v>
      </c>
      <c r="S28" s="119">
        <v>3005.0</v>
      </c>
      <c r="T28" s="85">
        <v>190.0</v>
      </c>
      <c r="U28" s="86">
        <v>3195.0</v>
      </c>
      <c r="V28" s="80">
        <f t="shared" si="9"/>
        <v>228</v>
      </c>
      <c r="W28" s="78">
        <v>3423.0</v>
      </c>
      <c r="X28" s="87">
        <f t="shared" si="10"/>
        <v>83</v>
      </c>
      <c r="Y28" s="88">
        <v>3506.0</v>
      </c>
      <c r="Z28" s="87">
        <f t="shared" si="11"/>
        <v>50</v>
      </c>
      <c r="AA28" s="86">
        <v>3556.0</v>
      </c>
      <c r="AB28" s="7"/>
    </row>
    <row r="29" ht="30.0" customHeight="1">
      <c r="A29" s="89">
        <v>23.0</v>
      </c>
      <c r="B29" s="90" t="s">
        <v>43</v>
      </c>
      <c r="C29" s="91">
        <v>4165.0</v>
      </c>
      <c r="D29" s="92">
        <f t="shared" si="2"/>
        <v>196</v>
      </c>
      <c r="E29" s="93">
        <v>4361.0</v>
      </c>
      <c r="F29" s="90">
        <f t="shared" si="12"/>
        <v>110</v>
      </c>
      <c r="G29" s="93">
        <v>4471.0</v>
      </c>
      <c r="H29" s="90">
        <f t="shared" si="3"/>
        <v>181</v>
      </c>
      <c r="I29" s="94">
        <v>4652.0</v>
      </c>
      <c r="J29" s="95">
        <f t="shared" si="4"/>
        <v>204</v>
      </c>
      <c r="K29" s="93">
        <v>4856.0</v>
      </c>
      <c r="L29" s="95">
        <f t="shared" si="5"/>
        <v>171</v>
      </c>
      <c r="M29" s="93">
        <v>5027.0</v>
      </c>
      <c r="N29" s="65">
        <f t="shared" si="6"/>
        <v>99</v>
      </c>
      <c r="O29" s="64">
        <v>5126.0</v>
      </c>
      <c r="P29" s="96">
        <f t="shared" si="7"/>
        <v>138</v>
      </c>
      <c r="Q29" s="97">
        <v>5264.0</v>
      </c>
      <c r="R29" s="90">
        <f t="shared" si="8"/>
        <v>121</v>
      </c>
      <c r="S29" s="67">
        <v>5385.0</v>
      </c>
      <c r="T29" s="99">
        <v>230.0</v>
      </c>
      <c r="U29" s="100">
        <v>5615.0</v>
      </c>
      <c r="V29" s="95">
        <f t="shared" si="9"/>
        <v>272</v>
      </c>
      <c r="W29" s="93">
        <v>5887.0</v>
      </c>
      <c r="X29" s="101">
        <f t="shared" si="10"/>
        <v>169</v>
      </c>
      <c r="Y29" s="102">
        <v>6056.0</v>
      </c>
      <c r="Z29" s="103">
        <f t="shared" si="11"/>
        <v>112</v>
      </c>
      <c r="AA29" s="100">
        <v>6168.0</v>
      </c>
      <c r="AB29" s="7"/>
    </row>
    <row r="30" ht="30.0" customHeight="1">
      <c r="A30" s="74">
        <v>24.0</v>
      </c>
      <c r="B30" s="75" t="s">
        <v>44</v>
      </c>
      <c r="C30" s="76">
        <v>2509.0</v>
      </c>
      <c r="D30" s="77">
        <f t="shared" si="2"/>
        <v>99</v>
      </c>
      <c r="E30" s="78">
        <v>2608.0</v>
      </c>
      <c r="F30" s="75">
        <f t="shared" si="12"/>
        <v>105</v>
      </c>
      <c r="G30" s="78">
        <v>2713.0</v>
      </c>
      <c r="H30" s="75">
        <f t="shared" si="3"/>
        <v>158</v>
      </c>
      <c r="I30" s="79">
        <v>2871.0</v>
      </c>
      <c r="J30" s="80">
        <f t="shared" si="4"/>
        <v>196</v>
      </c>
      <c r="K30" s="78">
        <v>3067.0</v>
      </c>
      <c r="L30" s="80">
        <f t="shared" si="5"/>
        <v>155</v>
      </c>
      <c r="M30" s="78">
        <v>3222.0</v>
      </c>
      <c r="N30" s="81">
        <f t="shared" si="6"/>
        <v>170</v>
      </c>
      <c r="O30" s="82">
        <v>3392.0</v>
      </c>
      <c r="P30" s="83">
        <f t="shared" si="7"/>
        <v>188</v>
      </c>
      <c r="Q30" s="84">
        <v>3580.0</v>
      </c>
      <c r="R30" s="75">
        <f t="shared" si="8"/>
        <v>98</v>
      </c>
      <c r="S30" s="119">
        <v>3678.0</v>
      </c>
      <c r="T30" s="85">
        <v>150.0</v>
      </c>
      <c r="U30" s="86">
        <v>3828.0</v>
      </c>
      <c r="V30" s="80">
        <f t="shared" si="9"/>
        <v>178</v>
      </c>
      <c r="W30" s="78">
        <v>4006.0</v>
      </c>
      <c r="X30" s="87">
        <f t="shared" si="10"/>
        <v>141</v>
      </c>
      <c r="Y30" s="88">
        <v>4147.0</v>
      </c>
      <c r="Z30" s="87">
        <f t="shared" si="11"/>
        <v>106</v>
      </c>
      <c r="AA30" s="86">
        <v>4253.0</v>
      </c>
      <c r="AB30" s="7"/>
    </row>
    <row r="31" ht="30.0" customHeight="1">
      <c r="A31" s="89">
        <v>25.0</v>
      </c>
      <c r="B31" s="90" t="s">
        <v>45</v>
      </c>
      <c r="C31" s="91">
        <v>2173.0</v>
      </c>
      <c r="D31" s="92">
        <f t="shared" si="2"/>
        <v>130</v>
      </c>
      <c r="E31" s="93">
        <v>2303.0</v>
      </c>
      <c r="F31" s="90">
        <f t="shared" si="12"/>
        <v>111</v>
      </c>
      <c r="G31" s="93">
        <v>2414.0</v>
      </c>
      <c r="H31" s="90">
        <f t="shared" si="3"/>
        <v>132</v>
      </c>
      <c r="I31" s="94">
        <v>2546.0</v>
      </c>
      <c r="J31" s="95">
        <f t="shared" si="4"/>
        <v>182</v>
      </c>
      <c r="K31" s="93">
        <v>2728.0</v>
      </c>
      <c r="L31" s="95">
        <f t="shared" si="5"/>
        <v>132</v>
      </c>
      <c r="M31" s="93">
        <v>2860.0</v>
      </c>
      <c r="N31" s="65">
        <f t="shared" si="6"/>
        <v>106</v>
      </c>
      <c r="O31" s="64">
        <v>2966.0</v>
      </c>
      <c r="P31" s="96">
        <f t="shared" si="7"/>
        <v>50</v>
      </c>
      <c r="Q31" s="97">
        <v>3016.0</v>
      </c>
      <c r="R31" s="90">
        <f t="shared" si="8"/>
        <v>82</v>
      </c>
      <c r="S31" s="67">
        <v>3098.0</v>
      </c>
      <c r="T31" s="99">
        <v>154.0</v>
      </c>
      <c r="U31" s="100">
        <v>3252.0</v>
      </c>
      <c r="V31" s="95">
        <f t="shared" si="9"/>
        <v>170</v>
      </c>
      <c r="W31" s="93">
        <v>3422.0</v>
      </c>
      <c r="X31" s="101">
        <f t="shared" si="10"/>
        <v>128</v>
      </c>
      <c r="Y31" s="102">
        <v>3550.0</v>
      </c>
      <c r="Z31" s="103">
        <f t="shared" si="11"/>
        <v>117</v>
      </c>
      <c r="AA31" s="100">
        <v>3667.0</v>
      </c>
      <c r="AB31" s="7"/>
    </row>
    <row r="32" ht="30.0" customHeight="1">
      <c r="A32" s="74">
        <v>26.0</v>
      </c>
      <c r="B32" s="75" t="s">
        <v>46</v>
      </c>
      <c r="C32" s="76">
        <v>1935.0</v>
      </c>
      <c r="D32" s="77">
        <f t="shared" si="2"/>
        <v>46</v>
      </c>
      <c r="E32" s="78">
        <v>1981.0</v>
      </c>
      <c r="F32" s="75">
        <f t="shared" si="12"/>
        <v>77</v>
      </c>
      <c r="G32" s="78">
        <v>2058.0</v>
      </c>
      <c r="H32" s="75">
        <f t="shared" si="3"/>
        <v>144</v>
      </c>
      <c r="I32" s="79">
        <v>2202.0</v>
      </c>
      <c r="J32" s="80">
        <f t="shared" si="4"/>
        <v>166</v>
      </c>
      <c r="K32" s="78">
        <v>2368.0</v>
      </c>
      <c r="L32" s="80">
        <f t="shared" si="5"/>
        <v>63</v>
      </c>
      <c r="M32" s="78">
        <v>2431.0</v>
      </c>
      <c r="N32" s="81">
        <f t="shared" si="6"/>
        <v>85</v>
      </c>
      <c r="O32" s="82">
        <v>2516.0</v>
      </c>
      <c r="P32" s="83">
        <f t="shared" si="7"/>
        <v>88</v>
      </c>
      <c r="Q32" s="84">
        <v>2604.0</v>
      </c>
      <c r="R32" s="75">
        <f t="shared" si="8"/>
        <v>124</v>
      </c>
      <c r="S32" s="119">
        <v>2728.0</v>
      </c>
      <c r="T32" s="85">
        <v>162.0</v>
      </c>
      <c r="U32" s="86">
        <v>2890.0</v>
      </c>
      <c r="V32" s="80">
        <f t="shared" si="9"/>
        <v>107</v>
      </c>
      <c r="W32" s="78">
        <v>2997.0</v>
      </c>
      <c r="X32" s="87">
        <f t="shared" si="10"/>
        <v>113</v>
      </c>
      <c r="Y32" s="88">
        <v>3110.0</v>
      </c>
      <c r="Z32" s="87">
        <f t="shared" si="11"/>
        <v>123</v>
      </c>
      <c r="AA32" s="86">
        <v>3233.0</v>
      </c>
      <c r="AB32" s="7"/>
    </row>
    <row r="33" ht="30.0" customHeight="1">
      <c r="A33" s="89">
        <v>27.0</v>
      </c>
      <c r="B33" s="90" t="s">
        <v>47</v>
      </c>
      <c r="C33" s="91">
        <v>2408.0</v>
      </c>
      <c r="D33" s="92">
        <f t="shared" si="2"/>
        <v>110</v>
      </c>
      <c r="E33" s="93">
        <v>2518.0</v>
      </c>
      <c r="F33" s="90">
        <f t="shared" si="12"/>
        <v>67</v>
      </c>
      <c r="G33" s="93">
        <v>2585.0</v>
      </c>
      <c r="H33" s="90">
        <f t="shared" si="3"/>
        <v>56</v>
      </c>
      <c r="I33" s="94">
        <v>2641.0</v>
      </c>
      <c r="J33" s="95">
        <f t="shared" si="4"/>
        <v>102</v>
      </c>
      <c r="K33" s="93">
        <v>2743.0</v>
      </c>
      <c r="L33" s="95">
        <f t="shared" si="5"/>
        <v>114</v>
      </c>
      <c r="M33" s="93">
        <v>2857.0</v>
      </c>
      <c r="N33" s="65">
        <f t="shared" si="6"/>
        <v>24</v>
      </c>
      <c r="O33" s="64">
        <v>2881.0</v>
      </c>
      <c r="P33" s="96">
        <f t="shared" si="7"/>
        <v>49</v>
      </c>
      <c r="Q33" s="97">
        <v>2930.0</v>
      </c>
      <c r="R33" s="90">
        <f t="shared" si="8"/>
        <v>59</v>
      </c>
      <c r="S33" s="67">
        <v>2989.0</v>
      </c>
      <c r="T33" s="99">
        <v>129.0</v>
      </c>
      <c r="U33" s="100">
        <v>3118.0</v>
      </c>
      <c r="V33" s="95">
        <f t="shared" si="9"/>
        <v>120</v>
      </c>
      <c r="W33" s="93">
        <v>3238.0</v>
      </c>
      <c r="X33" s="101">
        <f t="shared" si="10"/>
        <v>67</v>
      </c>
      <c r="Y33" s="102">
        <v>3305.0</v>
      </c>
      <c r="Z33" s="103">
        <f t="shared" si="11"/>
        <v>54</v>
      </c>
      <c r="AA33" s="100">
        <v>3359.0</v>
      </c>
      <c r="AB33" s="7"/>
    </row>
    <row r="34" ht="30.0" customHeight="1">
      <c r="A34" s="74">
        <v>28.0</v>
      </c>
      <c r="B34" s="75" t="s">
        <v>48</v>
      </c>
      <c r="C34" s="76">
        <v>211.0</v>
      </c>
      <c r="D34" s="77">
        <f t="shared" si="2"/>
        <v>8</v>
      </c>
      <c r="E34" s="78">
        <v>219.0</v>
      </c>
      <c r="F34" s="75">
        <f t="shared" si="12"/>
        <v>1</v>
      </c>
      <c r="G34" s="78">
        <v>220.0</v>
      </c>
      <c r="H34" s="75">
        <f t="shared" si="3"/>
        <v>1</v>
      </c>
      <c r="I34" s="79">
        <v>221.0</v>
      </c>
      <c r="J34" s="80">
        <f t="shared" si="4"/>
        <v>6</v>
      </c>
      <c r="K34" s="78">
        <v>227.0</v>
      </c>
      <c r="L34" s="80">
        <f t="shared" si="5"/>
        <v>11</v>
      </c>
      <c r="M34" s="78">
        <v>238.0</v>
      </c>
      <c r="N34" s="81">
        <f t="shared" si="6"/>
        <v>8</v>
      </c>
      <c r="O34" s="82">
        <v>246.0</v>
      </c>
      <c r="P34" s="83">
        <f t="shared" si="7"/>
        <v>3</v>
      </c>
      <c r="Q34" s="84">
        <v>249.0</v>
      </c>
      <c r="R34" s="75">
        <f t="shared" si="8"/>
        <v>4</v>
      </c>
      <c r="S34" s="119">
        <v>253.0</v>
      </c>
      <c r="T34" s="85">
        <v>8.0</v>
      </c>
      <c r="U34" s="86">
        <v>261.0</v>
      </c>
      <c r="V34" s="80">
        <f t="shared" si="9"/>
        <v>4</v>
      </c>
      <c r="W34" s="78">
        <v>265.0</v>
      </c>
      <c r="X34" s="87">
        <f t="shared" si="10"/>
        <v>7</v>
      </c>
      <c r="Y34" s="88">
        <v>272.0</v>
      </c>
      <c r="Z34" s="87">
        <f t="shared" si="11"/>
        <v>4</v>
      </c>
      <c r="AA34" s="86">
        <v>276.0</v>
      </c>
      <c r="AB34" s="7"/>
    </row>
    <row r="35" ht="30.0" customHeight="1">
      <c r="A35" s="120">
        <v>29.0</v>
      </c>
      <c r="B35" s="121" t="s">
        <v>49</v>
      </c>
      <c r="C35" s="122">
        <v>11188.0</v>
      </c>
      <c r="D35" s="92">
        <f t="shared" si="2"/>
        <v>471</v>
      </c>
      <c r="E35" s="93">
        <v>11659.0</v>
      </c>
      <c r="F35" s="90">
        <f t="shared" si="12"/>
        <v>450</v>
      </c>
      <c r="G35" s="93">
        <v>12109.0</v>
      </c>
      <c r="H35" s="90">
        <f t="shared" si="3"/>
        <v>600</v>
      </c>
      <c r="I35" s="94">
        <v>12709.0</v>
      </c>
      <c r="J35" s="123">
        <f t="shared" si="4"/>
        <v>669</v>
      </c>
      <c r="K35" s="124">
        <v>13378.0</v>
      </c>
      <c r="L35" s="123">
        <f t="shared" si="5"/>
        <v>1260</v>
      </c>
      <c r="M35" s="124">
        <v>14638.0</v>
      </c>
      <c r="N35" s="125">
        <f t="shared" si="6"/>
        <v>1265</v>
      </c>
      <c r="O35" s="126">
        <v>15903.0</v>
      </c>
      <c r="P35" s="127">
        <f t="shared" si="7"/>
        <v>636</v>
      </c>
      <c r="Q35" s="128">
        <v>16539.0</v>
      </c>
      <c r="R35" s="121">
        <f t="shared" si="8"/>
        <v>853</v>
      </c>
      <c r="S35" s="129">
        <v>17392.0</v>
      </c>
      <c r="T35" s="130">
        <v>1135.0</v>
      </c>
      <c r="U35" s="131">
        <v>18527.0</v>
      </c>
      <c r="V35" s="123">
        <f t="shared" si="9"/>
        <v>1633</v>
      </c>
      <c r="W35" s="124">
        <v>20160.0</v>
      </c>
      <c r="X35" s="132">
        <f t="shared" si="10"/>
        <v>1126</v>
      </c>
      <c r="Y35" s="133">
        <v>21286.0</v>
      </c>
      <c r="Z35" s="134">
        <f t="shared" si="11"/>
        <v>541</v>
      </c>
      <c r="AA35" s="131">
        <v>21827.0</v>
      </c>
      <c r="AB35" s="7"/>
    </row>
    <row r="36" ht="30.0" customHeight="1">
      <c r="A36" s="117"/>
      <c r="B36" s="50" t="s">
        <v>50</v>
      </c>
      <c r="C36" s="51">
        <v>46726.0</v>
      </c>
      <c r="D36" s="52">
        <f t="shared" si="2"/>
        <v>1452</v>
      </c>
      <c r="E36" s="53">
        <f>SUM(E37:E44)</f>
        <v>48178</v>
      </c>
      <c r="F36" s="53">
        <f t="shared" si="12"/>
        <v>1304</v>
      </c>
      <c r="G36" s="53">
        <f>SUM(G37:G44)</f>
        <v>49482</v>
      </c>
      <c r="H36" s="53">
        <f t="shared" si="3"/>
        <v>1762</v>
      </c>
      <c r="I36" s="54">
        <f>SUM(I37:I44)</f>
        <v>51244</v>
      </c>
      <c r="J36" s="50">
        <f t="shared" si="4"/>
        <v>2549</v>
      </c>
      <c r="K36" s="53">
        <f>SUM(K37:K44)</f>
        <v>53793</v>
      </c>
      <c r="L36" s="53">
        <f t="shared" si="5"/>
        <v>1794</v>
      </c>
      <c r="M36" s="53">
        <f>SUM(M37:M44)</f>
        <v>55587</v>
      </c>
      <c r="N36" s="53">
        <f t="shared" si="6"/>
        <v>1250</v>
      </c>
      <c r="O36" s="54">
        <f>SUM(O37:O44)</f>
        <v>56837</v>
      </c>
      <c r="P36" s="52">
        <f t="shared" si="7"/>
        <v>1093</v>
      </c>
      <c r="Q36" s="50">
        <f>SUM(Q37:Q44)</f>
        <v>57930</v>
      </c>
      <c r="R36" s="53">
        <f t="shared" si="8"/>
        <v>1173</v>
      </c>
      <c r="S36" s="53">
        <f>SUM(S37:S44)</f>
        <v>59103</v>
      </c>
      <c r="T36" s="53">
        <v>2479.0</v>
      </c>
      <c r="U36" s="55">
        <v>61582.0</v>
      </c>
      <c r="V36" s="52">
        <f t="shared" si="9"/>
        <v>3711</v>
      </c>
      <c r="W36" s="51">
        <f>SUM(W37:W44)</f>
        <v>65293</v>
      </c>
      <c r="X36" s="56">
        <f t="shared" si="10"/>
        <v>3005</v>
      </c>
      <c r="Y36" s="57">
        <f>SUM(Y37:Y44)</f>
        <v>68298</v>
      </c>
      <c r="Z36" s="53">
        <f t="shared" si="11"/>
        <v>1879</v>
      </c>
      <c r="AA36" s="55">
        <f>SUM(AA37:AA44)</f>
        <v>70177</v>
      </c>
      <c r="AB36" s="7"/>
    </row>
    <row r="37" ht="30.0" customHeight="1">
      <c r="A37" s="59">
        <v>30.0</v>
      </c>
      <c r="B37" s="60" t="s">
        <v>51</v>
      </c>
      <c r="C37" s="61">
        <v>10071.0</v>
      </c>
      <c r="D37" s="62">
        <f t="shared" si="2"/>
        <v>11</v>
      </c>
      <c r="E37" s="63">
        <v>10082.0</v>
      </c>
      <c r="F37" s="60">
        <f t="shared" si="12"/>
        <v>9</v>
      </c>
      <c r="G37" s="63">
        <v>10091.0</v>
      </c>
      <c r="H37" s="60">
        <f t="shared" si="3"/>
        <v>2</v>
      </c>
      <c r="I37" s="64">
        <v>10093.0</v>
      </c>
      <c r="J37" s="65">
        <f t="shared" si="4"/>
        <v>0</v>
      </c>
      <c r="K37" s="63">
        <v>10093.0</v>
      </c>
      <c r="L37" s="65">
        <f t="shared" si="5"/>
        <v>0</v>
      </c>
      <c r="M37" s="63">
        <v>10093.0</v>
      </c>
      <c r="N37" s="65">
        <f t="shared" si="6"/>
        <v>1</v>
      </c>
      <c r="O37" s="64">
        <v>10094.0</v>
      </c>
      <c r="P37" s="66">
        <f t="shared" si="7"/>
        <v>1</v>
      </c>
      <c r="Q37" s="67">
        <v>10095.0</v>
      </c>
      <c r="R37" s="60">
        <f t="shared" si="8"/>
        <v>5</v>
      </c>
      <c r="S37" s="67">
        <v>10100.0</v>
      </c>
      <c r="T37" s="69">
        <v>1.0</v>
      </c>
      <c r="U37" s="70">
        <v>10101.0</v>
      </c>
      <c r="V37" s="65">
        <f t="shared" si="9"/>
        <v>1</v>
      </c>
      <c r="W37" s="63">
        <v>10102.0</v>
      </c>
      <c r="X37" s="71">
        <f t="shared" si="10"/>
        <v>1</v>
      </c>
      <c r="Y37" s="72">
        <v>10103.0</v>
      </c>
      <c r="Z37" s="73">
        <f t="shared" si="11"/>
        <v>37</v>
      </c>
      <c r="AA37" s="70">
        <v>10140.0</v>
      </c>
      <c r="AB37" s="7"/>
    </row>
    <row r="38" ht="30.0" customHeight="1">
      <c r="A38" s="74">
        <v>31.0</v>
      </c>
      <c r="B38" s="75" t="s">
        <v>52</v>
      </c>
      <c r="C38" s="76">
        <v>679.0</v>
      </c>
      <c r="D38" s="77">
        <f t="shared" si="2"/>
        <v>16</v>
      </c>
      <c r="E38" s="78">
        <v>695.0</v>
      </c>
      <c r="F38" s="75">
        <f t="shared" si="12"/>
        <v>19</v>
      </c>
      <c r="G38" s="78">
        <v>714.0</v>
      </c>
      <c r="H38" s="75">
        <f t="shared" si="3"/>
        <v>32</v>
      </c>
      <c r="I38" s="79">
        <v>746.0</v>
      </c>
      <c r="J38" s="80">
        <f t="shared" si="4"/>
        <v>54</v>
      </c>
      <c r="K38" s="78">
        <v>800.0</v>
      </c>
      <c r="L38" s="80">
        <f t="shared" si="5"/>
        <v>14</v>
      </c>
      <c r="M38" s="78">
        <v>814.0</v>
      </c>
      <c r="N38" s="81">
        <f t="shared" si="6"/>
        <v>32</v>
      </c>
      <c r="O38" s="82">
        <v>846.0</v>
      </c>
      <c r="P38" s="83">
        <f t="shared" si="7"/>
        <v>26</v>
      </c>
      <c r="Q38" s="84">
        <v>872.0</v>
      </c>
      <c r="R38" s="75">
        <f t="shared" si="8"/>
        <v>4</v>
      </c>
      <c r="S38" s="119">
        <v>876.0</v>
      </c>
      <c r="T38" s="85">
        <v>12.0</v>
      </c>
      <c r="U38" s="86">
        <v>888.0</v>
      </c>
      <c r="V38" s="80">
        <f t="shared" si="9"/>
        <v>15</v>
      </c>
      <c r="W38" s="78">
        <v>903.0</v>
      </c>
      <c r="X38" s="87">
        <f t="shared" si="10"/>
        <v>66</v>
      </c>
      <c r="Y38" s="88">
        <v>969.0</v>
      </c>
      <c r="Z38" s="87">
        <f t="shared" si="11"/>
        <v>13</v>
      </c>
      <c r="AA38" s="86">
        <v>982.0</v>
      </c>
      <c r="AB38" s="7"/>
    </row>
    <row r="39" ht="30.0" customHeight="1">
      <c r="A39" s="89">
        <v>32.0</v>
      </c>
      <c r="B39" s="90" t="s">
        <v>53</v>
      </c>
      <c r="C39" s="91">
        <v>2246.0</v>
      </c>
      <c r="D39" s="92">
        <f t="shared" si="2"/>
        <v>107</v>
      </c>
      <c r="E39" s="93">
        <v>2353.0</v>
      </c>
      <c r="F39" s="90">
        <f t="shared" si="12"/>
        <v>58</v>
      </c>
      <c r="G39" s="93">
        <v>2411.0</v>
      </c>
      <c r="H39" s="90">
        <f t="shared" si="3"/>
        <v>108</v>
      </c>
      <c r="I39" s="94">
        <v>2519.0</v>
      </c>
      <c r="J39" s="95">
        <f t="shared" si="4"/>
        <v>94</v>
      </c>
      <c r="K39" s="93">
        <v>2613.0</v>
      </c>
      <c r="L39" s="95">
        <f t="shared" si="5"/>
        <v>104</v>
      </c>
      <c r="M39" s="93">
        <v>2717.0</v>
      </c>
      <c r="N39" s="65">
        <f t="shared" si="6"/>
        <v>43</v>
      </c>
      <c r="O39" s="64">
        <v>2760.0</v>
      </c>
      <c r="P39" s="96">
        <f t="shared" si="7"/>
        <v>65</v>
      </c>
      <c r="Q39" s="97">
        <v>2825.0</v>
      </c>
      <c r="R39" s="90">
        <f t="shared" si="8"/>
        <v>75</v>
      </c>
      <c r="S39" s="67">
        <v>2900.0</v>
      </c>
      <c r="T39" s="99">
        <v>189.0</v>
      </c>
      <c r="U39" s="100">
        <v>3089.0</v>
      </c>
      <c r="V39" s="95">
        <f t="shared" si="9"/>
        <v>382</v>
      </c>
      <c r="W39" s="93">
        <v>3471.0</v>
      </c>
      <c r="X39" s="101">
        <f t="shared" si="10"/>
        <v>141</v>
      </c>
      <c r="Y39" s="102">
        <v>3612.0</v>
      </c>
      <c r="Z39" s="103">
        <f t="shared" si="11"/>
        <v>77</v>
      </c>
      <c r="AA39" s="100">
        <v>3689.0</v>
      </c>
      <c r="AB39" s="7"/>
    </row>
    <row r="40" ht="30.0" customHeight="1">
      <c r="A40" s="74">
        <v>33.0</v>
      </c>
      <c r="B40" s="75" t="s">
        <v>54</v>
      </c>
      <c r="C40" s="76">
        <v>10349.0</v>
      </c>
      <c r="D40" s="77">
        <f t="shared" si="2"/>
        <v>499</v>
      </c>
      <c r="E40" s="78">
        <v>10848.0</v>
      </c>
      <c r="F40" s="75">
        <f t="shared" si="12"/>
        <v>418</v>
      </c>
      <c r="G40" s="78">
        <v>11266.0</v>
      </c>
      <c r="H40" s="75">
        <f t="shared" si="3"/>
        <v>696</v>
      </c>
      <c r="I40" s="79">
        <v>11962.0</v>
      </c>
      <c r="J40" s="80">
        <f t="shared" si="4"/>
        <v>1116</v>
      </c>
      <c r="K40" s="78">
        <v>13078.0</v>
      </c>
      <c r="L40" s="80">
        <f t="shared" si="5"/>
        <v>594</v>
      </c>
      <c r="M40" s="78">
        <v>13672.0</v>
      </c>
      <c r="N40" s="81">
        <f t="shared" si="6"/>
        <v>382</v>
      </c>
      <c r="O40" s="82">
        <v>14054.0</v>
      </c>
      <c r="P40" s="83">
        <f t="shared" si="7"/>
        <v>441</v>
      </c>
      <c r="Q40" s="84">
        <v>14495.0</v>
      </c>
      <c r="R40" s="75">
        <f t="shared" si="8"/>
        <v>497</v>
      </c>
      <c r="S40" s="119">
        <v>14992.0</v>
      </c>
      <c r="T40" s="85">
        <v>818.0</v>
      </c>
      <c r="U40" s="86">
        <v>15810.0</v>
      </c>
      <c r="V40" s="80">
        <f t="shared" si="9"/>
        <v>979</v>
      </c>
      <c r="W40" s="78">
        <v>16789.0</v>
      </c>
      <c r="X40" s="87">
        <f t="shared" si="10"/>
        <v>1191</v>
      </c>
      <c r="Y40" s="88">
        <v>17980.0</v>
      </c>
      <c r="Z40" s="87">
        <f t="shared" si="11"/>
        <v>921</v>
      </c>
      <c r="AA40" s="86">
        <v>18901.0</v>
      </c>
      <c r="AB40" s="7"/>
    </row>
    <row r="41" ht="30.0" customHeight="1">
      <c r="A41" s="89">
        <v>34.0</v>
      </c>
      <c r="B41" s="90" t="s">
        <v>55</v>
      </c>
      <c r="C41" s="91">
        <v>1855.0</v>
      </c>
      <c r="D41" s="92">
        <f t="shared" si="2"/>
        <v>104</v>
      </c>
      <c r="E41" s="93">
        <v>1959.0</v>
      </c>
      <c r="F41" s="90">
        <f t="shared" si="12"/>
        <v>81</v>
      </c>
      <c r="G41" s="93">
        <v>2040.0</v>
      </c>
      <c r="H41" s="90">
        <f t="shared" si="3"/>
        <v>102</v>
      </c>
      <c r="I41" s="94">
        <v>2142.0</v>
      </c>
      <c r="J41" s="95">
        <f t="shared" si="4"/>
        <v>119</v>
      </c>
      <c r="K41" s="93">
        <v>2261.0</v>
      </c>
      <c r="L41" s="95">
        <f t="shared" si="5"/>
        <v>125</v>
      </c>
      <c r="M41" s="93">
        <v>2386.0</v>
      </c>
      <c r="N41" s="65">
        <f t="shared" si="6"/>
        <v>53</v>
      </c>
      <c r="O41" s="64">
        <v>2439.0</v>
      </c>
      <c r="P41" s="96">
        <f t="shared" si="7"/>
        <v>62</v>
      </c>
      <c r="Q41" s="97">
        <v>2501.0</v>
      </c>
      <c r="R41" s="90">
        <f t="shared" si="8"/>
        <v>65</v>
      </c>
      <c r="S41" s="67">
        <v>2566.0</v>
      </c>
      <c r="T41" s="99">
        <v>186.0</v>
      </c>
      <c r="U41" s="100">
        <v>2752.0</v>
      </c>
      <c r="V41" s="95">
        <f t="shared" si="9"/>
        <v>325</v>
      </c>
      <c r="W41" s="93">
        <v>3077.0</v>
      </c>
      <c r="X41" s="101">
        <f t="shared" si="10"/>
        <v>207</v>
      </c>
      <c r="Y41" s="102">
        <v>3284.0</v>
      </c>
      <c r="Z41" s="103">
        <f t="shared" si="11"/>
        <v>113</v>
      </c>
      <c r="AA41" s="100">
        <v>3397.0</v>
      </c>
      <c r="AB41" s="7"/>
    </row>
    <row r="42" ht="30.0" customHeight="1">
      <c r="A42" s="74">
        <v>35.0</v>
      </c>
      <c r="B42" s="75" t="s">
        <v>56</v>
      </c>
      <c r="C42" s="76">
        <v>8629.0</v>
      </c>
      <c r="D42" s="77">
        <f t="shared" si="2"/>
        <v>264</v>
      </c>
      <c r="E42" s="78">
        <v>8893.0</v>
      </c>
      <c r="F42" s="75">
        <f t="shared" si="12"/>
        <v>292</v>
      </c>
      <c r="G42" s="78">
        <v>9185.0</v>
      </c>
      <c r="H42" s="75">
        <f t="shared" si="3"/>
        <v>263</v>
      </c>
      <c r="I42" s="79">
        <v>9448.0</v>
      </c>
      <c r="J42" s="80">
        <f t="shared" si="4"/>
        <v>370</v>
      </c>
      <c r="K42" s="78">
        <v>9818.0</v>
      </c>
      <c r="L42" s="80">
        <f t="shared" si="5"/>
        <v>316</v>
      </c>
      <c r="M42" s="78">
        <v>10134.0</v>
      </c>
      <c r="N42" s="81">
        <f t="shared" si="6"/>
        <v>335</v>
      </c>
      <c r="O42" s="82">
        <v>10469.0</v>
      </c>
      <c r="P42" s="83">
        <f t="shared" si="7"/>
        <v>134</v>
      </c>
      <c r="Q42" s="84">
        <v>10603.0</v>
      </c>
      <c r="R42" s="75">
        <f t="shared" si="8"/>
        <v>116</v>
      </c>
      <c r="S42" s="119">
        <v>10719.0</v>
      </c>
      <c r="T42" s="85">
        <v>380.0</v>
      </c>
      <c r="U42" s="86">
        <v>11099.0</v>
      </c>
      <c r="V42" s="80">
        <f t="shared" si="9"/>
        <v>392</v>
      </c>
      <c r="W42" s="78">
        <v>11491.0</v>
      </c>
      <c r="X42" s="87">
        <f t="shared" si="10"/>
        <v>455</v>
      </c>
      <c r="Y42" s="88">
        <v>11946.0</v>
      </c>
      <c r="Z42" s="87">
        <f t="shared" si="11"/>
        <v>327</v>
      </c>
      <c r="AA42" s="86">
        <v>12273.0</v>
      </c>
      <c r="AB42" s="7"/>
    </row>
    <row r="43" ht="30.0" customHeight="1">
      <c r="A43" s="89">
        <v>36.0</v>
      </c>
      <c r="B43" s="90" t="s">
        <v>57</v>
      </c>
      <c r="C43" s="91">
        <v>10703.0</v>
      </c>
      <c r="D43" s="92">
        <f t="shared" si="2"/>
        <v>318</v>
      </c>
      <c r="E43" s="93">
        <v>11021.0</v>
      </c>
      <c r="F43" s="90">
        <f t="shared" si="12"/>
        <v>306</v>
      </c>
      <c r="G43" s="93">
        <v>11327.0</v>
      </c>
      <c r="H43" s="90">
        <f t="shared" si="3"/>
        <v>330</v>
      </c>
      <c r="I43" s="94">
        <v>11657.0</v>
      </c>
      <c r="J43" s="95">
        <f t="shared" si="4"/>
        <v>663</v>
      </c>
      <c r="K43" s="93">
        <v>12320.0</v>
      </c>
      <c r="L43" s="95">
        <f t="shared" si="5"/>
        <v>539</v>
      </c>
      <c r="M43" s="93">
        <v>12859.0</v>
      </c>
      <c r="N43" s="65">
        <f t="shared" si="6"/>
        <v>306</v>
      </c>
      <c r="O43" s="64">
        <v>13165.0</v>
      </c>
      <c r="P43" s="96">
        <f t="shared" si="7"/>
        <v>309</v>
      </c>
      <c r="Q43" s="97">
        <v>13474.0</v>
      </c>
      <c r="R43" s="90">
        <f t="shared" si="8"/>
        <v>358</v>
      </c>
      <c r="S43" s="67">
        <v>13832.0</v>
      </c>
      <c r="T43" s="99">
        <v>691.0</v>
      </c>
      <c r="U43" s="100">
        <v>14523.0</v>
      </c>
      <c r="V43" s="95">
        <f t="shared" si="9"/>
        <v>1493</v>
      </c>
      <c r="W43" s="93">
        <v>16016.0</v>
      </c>
      <c r="X43" s="101">
        <f t="shared" si="10"/>
        <v>852</v>
      </c>
      <c r="Y43" s="102">
        <v>16868.0</v>
      </c>
      <c r="Z43" s="103">
        <f t="shared" si="11"/>
        <v>336</v>
      </c>
      <c r="AA43" s="100">
        <v>17204.0</v>
      </c>
      <c r="AB43" s="7"/>
    </row>
    <row r="44" ht="30.0" customHeight="1">
      <c r="A44" s="104">
        <v>37.0</v>
      </c>
      <c r="B44" s="105" t="s">
        <v>58</v>
      </c>
      <c r="C44" s="106">
        <v>2194.0</v>
      </c>
      <c r="D44" s="77">
        <f t="shared" si="2"/>
        <v>133</v>
      </c>
      <c r="E44" s="78">
        <v>2327.0</v>
      </c>
      <c r="F44" s="75">
        <f t="shared" si="12"/>
        <v>121</v>
      </c>
      <c r="G44" s="78">
        <v>2448.0</v>
      </c>
      <c r="H44" s="75">
        <f t="shared" si="3"/>
        <v>229</v>
      </c>
      <c r="I44" s="79">
        <v>2677.0</v>
      </c>
      <c r="J44" s="107">
        <f t="shared" si="4"/>
        <v>133</v>
      </c>
      <c r="K44" s="108">
        <v>2810.0</v>
      </c>
      <c r="L44" s="107">
        <f t="shared" si="5"/>
        <v>102</v>
      </c>
      <c r="M44" s="108">
        <v>2912.0</v>
      </c>
      <c r="N44" s="109">
        <f t="shared" si="6"/>
        <v>98</v>
      </c>
      <c r="O44" s="110">
        <v>3010.0</v>
      </c>
      <c r="P44" s="111">
        <f t="shared" si="7"/>
        <v>55</v>
      </c>
      <c r="Q44" s="112">
        <v>3065.0</v>
      </c>
      <c r="R44" s="105">
        <f t="shared" si="8"/>
        <v>53</v>
      </c>
      <c r="S44" s="135">
        <v>3118.0</v>
      </c>
      <c r="T44" s="113">
        <v>202.0</v>
      </c>
      <c r="U44" s="114">
        <v>3320.0</v>
      </c>
      <c r="V44" s="107">
        <f t="shared" si="9"/>
        <v>124</v>
      </c>
      <c r="W44" s="108">
        <v>3444.0</v>
      </c>
      <c r="X44" s="115">
        <f t="shared" si="10"/>
        <v>92</v>
      </c>
      <c r="Y44" s="116">
        <v>3536.0</v>
      </c>
      <c r="Z44" s="115">
        <f t="shared" si="11"/>
        <v>55</v>
      </c>
      <c r="AA44" s="114">
        <v>3591.0</v>
      </c>
      <c r="AB44" s="7"/>
    </row>
    <row r="45" ht="30.0" customHeight="1">
      <c r="A45" s="117"/>
      <c r="B45" s="50" t="s">
        <v>59</v>
      </c>
      <c r="C45" s="51">
        <v>14591.0</v>
      </c>
      <c r="D45" s="52">
        <f t="shared" si="2"/>
        <v>370</v>
      </c>
      <c r="E45" s="53">
        <f>SUM(E46:E52)</f>
        <v>14961</v>
      </c>
      <c r="F45" s="53">
        <f t="shared" si="12"/>
        <v>397</v>
      </c>
      <c r="G45" s="53">
        <f>SUM(G46:G52)</f>
        <v>15358</v>
      </c>
      <c r="H45" s="53">
        <f t="shared" si="3"/>
        <v>356</v>
      </c>
      <c r="I45" s="54">
        <f>SUM(I46:I52)</f>
        <v>15714</v>
      </c>
      <c r="J45" s="50">
        <f t="shared" si="4"/>
        <v>753</v>
      </c>
      <c r="K45" s="53">
        <f>SUM(K46:K52)</f>
        <v>16467</v>
      </c>
      <c r="L45" s="50">
        <f t="shared" si="5"/>
        <v>413</v>
      </c>
      <c r="M45" s="53">
        <f>SUM(M46:M52)</f>
        <v>16880</v>
      </c>
      <c r="N45" s="50">
        <f t="shared" si="6"/>
        <v>415</v>
      </c>
      <c r="O45" s="54">
        <f>SUM(O46:O52)</f>
        <v>17295</v>
      </c>
      <c r="P45" s="52">
        <f t="shared" si="7"/>
        <v>302</v>
      </c>
      <c r="Q45" s="50">
        <f>SUM(Q46:Q52)</f>
        <v>17597</v>
      </c>
      <c r="R45" s="53">
        <f t="shared" si="8"/>
        <v>242</v>
      </c>
      <c r="S45" s="53">
        <f>SUM(S46:S52)</f>
        <v>17839</v>
      </c>
      <c r="T45" s="53">
        <v>643.0</v>
      </c>
      <c r="U45" s="55">
        <v>18482.0</v>
      </c>
      <c r="V45" s="52">
        <f t="shared" si="9"/>
        <v>565</v>
      </c>
      <c r="W45" s="51">
        <f>SUM(W46:W52)</f>
        <v>19047</v>
      </c>
      <c r="X45" s="56">
        <f t="shared" si="10"/>
        <v>525</v>
      </c>
      <c r="Y45" s="57">
        <f>SUM(Y46:Y52)</f>
        <v>19572</v>
      </c>
      <c r="Z45" s="53">
        <f t="shared" si="11"/>
        <v>911</v>
      </c>
      <c r="AA45" s="55">
        <f>SUM(AA46:AA52)</f>
        <v>20483</v>
      </c>
      <c r="AB45" s="7"/>
    </row>
    <row r="46" ht="30.0" customHeight="1">
      <c r="A46" s="59">
        <v>38.0</v>
      </c>
      <c r="B46" s="60" t="s">
        <v>60</v>
      </c>
      <c r="C46" s="61">
        <v>4816.0</v>
      </c>
      <c r="D46" s="62">
        <f t="shared" si="2"/>
        <v>94</v>
      </c>
      <c r="E46" s="63">
        <v>4910.0</v>
      </c>
      <c r="F46" s="60">
        <f t="shared" si="12"/>
        <v>2</v>
      </c>
      <c r="G46" s="63">
        <v>4912.0</v>
      </c>
      <c r="H46" s="60">
        <f t="shared" si="3"/>
        <v>2</v>
      </c>
      <c r="I46" s="64">
        <v>4914.0</v>
      </c>
      <c r="J46" s="65">
        <f t="shared" si="4"/>
        <v>0</v>
      </c>
      <c r="K46" s="63">
        <v>4914.0</v>
      </c>
      <c r="L46" s="65">
        <f t="shared" si="5"/>
        <v>0</v>
      </c>
      <c r="M46" s="63">
        <v>4914.0</v>
      </c>
      <c r="N46" s="65">
        <f t="shared" si="6"/>
        <v>1</v>
      </c>
      <c r="O46" s="64">
        <v>4915.0</v>
      </c>
      <c r="P46" s="66">
        <f t="shared" si="7"/>
        <v>1</v>
      </c>
      <c r="Q46" s="67">
        <v>4916.0</v>
      </c>
      <c r="R46" s="60">
        <f t="shared" si="8"/>
        <v>4</v>
      </c>
      <c r="S46" s="67">
        <v>4920.0</v>
      </c>
      <c r="T46" s="69">
        <v>1.0</v>
      </c>
      <c r="U46" s="70">
        <v>4921.0</v>
      </c>
      <c r="V46" s="65">
        <f t="shared" si="9"/>
        <v>1</v>
      </c>
      <c r="W46" s="63">
        <v>4922.0</v>
      </c>
      <c r="X46" s="71">
        <f t="shared" si="10"/>
        <v>1</v>
      </c>
      <c r="Y46" s="72">
        <v>4923.0</v>
      </c>
      <c r="Z46" s="73">
        <f t="shared" si="11"/>
        <v>487</v>
      </c>
      <c r="AA46" s="70">
        <v>5410.0</v>
      </c>
      <c r="AB46" s="7"/>
    </row>
    <row r="47" ht="30.0" customHeight="1">
      <c r="A47" s="74">
        <v>39.0</v>
      </c>
      <c r="B47" s="75" t="s">
        <v>61</v>
      </c>
      <c r="C47" s="76">
        <v>519.0</v>
      </c>
      <c r="D47" s="77">
        <f t="shared" si="2"/>
        <v>26</v>
      </c>
      <c r="E47" s="78">
        <v>545.0</v>
      </c>
      <c r="F47" s="75">
        <f t="shared" si="12"/>
        <v>46</v>
      </c>
      <c r="G47" s="78">
        <v>591.0</v>
      </c>
      <c r="H47" s="75">
        <f t="shared" si="3"/>
        <v>51</v>
      </c>
      <c r="I47" s="79">
        <v>642.0</v>
      </c>
      <c r="J47" s="80">
        <f t="shared" si="4"/>
        <v>14</v>
      </c>
      <c r="K47" s="78">
        <v>656.0</v>
      </c>
      <c r="L47" s="80">
        <f t="shared" si="5"/>
        <v>19</v>
      </c>
      <c r="M47" s="78">
        <v>675.0</v>
      </c>
      <c r="N47" s="81">
        <f t="shared" si="6"/>
        <v>21</v>
      </c>
      <c r="O47" s="82">
        <v>696.0</v>
      </c>
      <c r="P47" s="83">
        <f t="shared" si="7"/>
        <v>22</v>
      </c>
      <c r="Q47" s="84">
        <v>718.0</v>
      </c>
      <c r="R47" s="75">
        <f t="shared" si="8"/>
        <v>5</v>
      </c>
      <c r="S47" s="84">
        <v>723.0</v>
      </c>
      <c r="T47" s="85">
        <v>55.0</v>
      </c>
      <c r="U47" s="86">
        <v>778.0</v>
      </c>
      <c r="V47" s="80">
        <f t="shared" si="9"/>
        <v>76</v>
      </c>
      <c r="W47" s="78">
        <v>854.0</v>
      </c>
      <c r="X47" s="87">
        <f t="shared" si="10"/>
        <v>40</v>
      </c>
      <c r="Y47" s="88">
        <v>894.0</v>
      </c>
      <c r="Z47" s="87">
        <f t="shared" si="11"/>
        <v>41</v>
      </c>
      <c r="AA47" s="86">
        <v>935.0</v>
      </c>
      <c r="AB47" s="7"/>
    </row>
    <row r="48" ht="30.0" customHeight="1">
      <c r="A48" s="89">
        <v>40.0</v>
      </c>
      <c r="B48" s="90" t="s">
        <v>62</v>
      </c>
      <c r="C48" s="91">
        <v>1524.0</v>
      </c>
      <c r="D48" s="92">
        <f t="shared" si="2"/>
        <v>35</v>
      </c>
      <c r="E48" s="93">
        <v>1559.0</v>
      </c>
      <c r="F48" s="90">
        <f t="shared" si="12"/>
        <v>55</v>
      </c>
      <c r="G48" s="93">
        <v>1614.0</v>
      </c>
      <c r="H48" s="90">
        <f t="shared" si="3"/>
        <v>24</v>
      </c>
      <c r="I48" s="94">
        <v>1638.0</v>
      </c>
      <c r="J48" s="95">
        <f t="shared" si="4"/>
        <v>101</v>
      </c>
      <c r="K48" s="93">
        <v>1739.0</v>
      </c>
      <c r="L48" s="95">
        <f t="shared" si="5"/>
        <v>55</v>
      </c>
      <c r="M48" s="93">
        <v>1794.0</v>
      </c>
      <c r="N48" s="65">
        <f t="shared" si="6"/>
        <v>68</v>
      </c>
      <c r="O48" s="64">
        <v>1862.0</v>
      </c>
      <c r="P48" s="96">
        <f t="shared" si="7"/>
        <v>62</v>
      </c>
      <c r="Q48" s="97">
        <v>1924.0</v>
      </c>
      <c r="R48" s="90">
        <f t="shared" si="8"/>
        <v>21</v>
      </c>
      <c r="S48" s="97">
        <v>1945.0</v>
      </c>
      <c r="T48" s="99">
        <v>71.0</v>
      </c>
      <c r="U48" s="100">
        <v>2016.0</v>
      </c>
      <c r="V48" s="95">
        <f t="shared" si="9"/>
        <v>104</v>
      </c>
      <c r="W48" s="93">
        <v>2120.0</v>
      </c>
      <c r="X48" s="101">
        <f t="shared" si="10"/>
        <v>79</v>
      </c>
      <c r="Y48" s="102">
        <v>2199.0</v>
      </c>
      <c r="Z48" s="103">
        <f t="shared" si="11"/>
        <v>85</v>
      </c>
      <c r="AA48" s="100">
        <v>2284.0</v>
      </c>
      <c r="AB48" s="7"/>
    </row>
    <row r="49" ht="30.0" customHeight="1">
      <c r="A49" s="74">
        <v>41.0</v>
      </c>
      <c r="B49" s="75" t="s">
        <v>63</v>
      </c>
      <c r="C49" s="76">
        <v>721.0</v>
      </c>
      <c r="D49" s="77">
        <f t="shared" si="2"/>
        <v>29</v>
      </c>
      <c r="E49" s="78">
        <v>750.0</v>
      </c>
      <c r="F49" s="75">
        <f t="shared" si="12"/>
        <v>8</v>
      </c>
      <c r="G49" s="78">
        <v>758.0</v>
      </c>
      <c r="H49" s="75">
        <f t="shared" si="3"/>
        <v>26</v>
      </c>
      <c r="I49" s="79">
        <v>784.0</v>
      </c>
      <c r="J49" s="80">
        <f t="shared" si="4"/>
        <v>38</v>
      </c>
      <c r="K49" s="78">
        <v>822.0</v>
      </c>
      <c r="L49" s="80">
        <f t="shared" si="5"/>
        <v>18</v>
      </c>
      <c r="M49" s="78">
        <v>840.0</v>
      </c>
      <c r="N49" s="81">
        <f t="shared" si="6"/>
        <v>16</v>
      </c>
      <c r="O49" s="82">
        <v>856.0</v>
      </c>
      <c r="P49" s="83">
        <f t="shared" si="7"/>
        <v>23</v>
      </c>
      <c r="Q49" s="84">
        <v>879.0</v>
      </c>
      <c r="R49" s="75">
        <f t="shared" si="8"/>
        <v>21</v>
      </c>
      <c r="S49" s="84">
        <v>900.0</v>
      </c>
      <c r="T49" s="85">
        <v>61.0</v>
      </c>
      <c r="U49" s="86">
        <v>961.0</v>
      </c>
      <c r="V49" s="80">
        <f t="shared" si="9"/>
        <v>18</v>
      </c>
      <c r="W49" s="78">
        <v>979.0</v>
      </c>
      <c r="X49" s="87">
        <f t="shared" si="10"/>
        <v>27</v>
      </c>
      <c r="Y49" s="88">
        <v>1006.0</v>
      </c>
      <c r="Z49" s="87">
        <f t="shared" si="11"/>
        <v>60</v>
      </c>
      <c r="AA49" s="86">
        <v>1066.0</v>
      </c>
      <c r="AB49" s="7"/>
    </row>
    <row r="50" ht="30.0" customHeight="1">
      <c r="A50" s="89">
        <v>42.0</v>
      </c>
      <c r="B50" s="90" t="s">
        <v>64</v>
      </c>
      <c r="C50" s="91">
        <v>1230.0</v>
      </c>
      <c r="D50" s="92">
        <f t="shared" si="2"/>
        <v>56</v>
      </c>
      <c r="E50" s="93">
        <v>1286.0</v>
      </c>
      <c r="F50" s="90">
        <f t="shared" si="12"/>
        <v>96</v>
      </c>
      <c r="G50" s="93">
        <v>1382.0</v>
      </c>
      <c r="H50" s="90">
        <f t="shared" si="3"/>
        <v>39</v>
      </c>
      <c r="I50" s="94">
        <v>1421.0</v>
      </c>
      <c r="J50" s="95">
        <f t="shared" si="4"/>
        <v>72</v>
      </c>
      <c r="K50" s="93">
        <v>1493.0</v>
      </c>
      <c r="L50" s="95">
        <f t="shared" si="5"/>
        <v>73</v>
      </c>
      <c r="M50" s="93">
        <v>1566.0</v>
      </c>
      <c r="N50" s="65">
        <f t="shared" si="6"/>
        <v>45</v>
      </c>
      <c r="O50" s="64">
        <v>1611.0</v>
      </c>
      <c r="P50" s="96">
        <f t="shared" si="7"/>
        <v>34</v>
      </c>
      <c r="Q50" s="97">
        <v>1645.0</v>
      </c>
      <c r="R50" s="90">
        <f t="shared" si="8"/>
        <v>20</v>
      </c>
      <c r="S50" s="97">
        <v>1665.0</v>
      </c>
      <c r="T50" s="99">
        <v>59.0</v>
      </c>
      <c r="U50" s="100">
        <v>1724.0</v>
      </c>
      <c r="V50" s="95">
        <f t="shared" si="9"/>
        <v>53</v>
      </c>
      <c r="W50" s="93">
        <v>1777.0</v>
      </c>
      <c r="X50" s="101">
        <f t="shared" si="10"/>
        <v>43</v>
      </c>
      <c r="Y50" s="102">
        <v>1820.0</v>
      </c>
      <c r="Z50" s="103">
        <f t="shared" si="11"/>
        <v>39</v>
      </c>
      <c r="AA50" s="100">
        <v>1859.0</v>
      </c>
      <c r="AB50" s="7"/>
    </row>
    <row r="51" ht="30.0" customHeight="1">
      <c r="A51" s="74">
        <v>43.0</v>
      </c>
      <c r="B51" s="75" t="s">
        <v>65</v>
      </c>
      <c r="C51" s="76">
        <v>1301.0</v>
      </c>
      <c r="D51" s="77">
        <f t="shared" si="2"/>
        <v>4</v>
      </c>
      <c r="E51" s="78">
        <v>1305.0</v>
      </c>
      <c r="F51" s="75">
        <f t="shared" si="12"/>
        <v>7</v>
      </c>
      <c r="G51" s="78">
        <v>1312.0</v>
      </c>
      <c r="H51" s="75">
        <f t="shared" si="3"/>
        <v>9</v>
      </c>
      <c r="I51" s="79">
        <v>1321.0</v>
      </c>
      <c r="J51" s="80">
        <f t="shared" si="4"/>
        <v>53</v>
      </c>
      <c r="K51" s="78">
        <v>1374.0</v>
      </c>
      <c r="L51" s="80">
        <f t="shared" si="5"/>
        <v>22</v>
      </c>
      <c r="M51" s="78">
        <v>1396.0</v>
      </c>
      <c r="N51" s="81">
        <f t="shared" si="6"/>
        <v>28</v>
      </c>
      <c r="O51" s="82">
        <v>1424.0</v>
      </c>
      <c r="P51" s="83">
        <f t="shared" si="7"/>
        <v>27</v>
      </c>
      <c r="Q51" s="84">
        <v>1451.0</v>
      </c>
      <c r="R51" s="75">
        <f t="shared" si="8"/>
        <v>14</v>
      </c>
      <c r="S51" s="84">
        <v>1465.0</v>
      </c>
      <c r="T51" s="85">
        <v>18.0</v>
      </c>
      <c r="U51" s="86">
        <v>1483.0</v>
      </c>
      <c r="V51" s="80">
        <f t="shared" si="9"/>
        <v>12</v>
      </c>
      <c r="W51" s="78">
        <v>1495.0</v>
      </c>
      <c r="X51" s="87">
        <f t="shared" si="10"/>
        <v>132</v>
      </c>
      <c r="Y51" s="88">
        <v>1627.0</v>
      </c>
      <c r="Z51" s="87">
        <f t="shared" si="11"/>
        <v>24</v>
      </c>
      <c r="AA51" s="86">
        <v>1651.0</v>
      </c>
      <c r="AB51" s="7"/>
    </row>
    <row r="52" ht="30.0" customHeight="1">
      <c r="A52" s="120">
        <v>44.0</v>
      </c>
      <c r="B52" s="121" t="s">
        <v>66</v>
      </c>
      <c r="C52" s="122">
        <v>4480.0</v>
      </c>
      <c r="D52" s="92">
        <f t="shared" si="2"/>
        <v>126</v>
      </c>
      <c r="E52" s="93">
        <v>4606.0</v>
      </c>
      <c r="F52" s="90">
        <f t="shared" si="12"/>
        <v>183</v>
      </c>
      <c r="G52" s="93">
        <v>4789.0</v>
      </c>
      <c r="H52" s="90">
        <f t="shared" si="3"/>
        <v>205</v>
      </c>
      <c r="I52" s="94">
        <v>4994.0</v>
      </c>
      <c r="J52" s="123">
        <f t="shared" si="4"/>
        <v>475</v>
      </c>
      <c r="K52" s="124">
        <v>5469.0</v>
      </c>
      <c r="L52" s="123">
        <f t="shared" si="5"/>
        <v>226</v>
      </c>
      <c r="M52" s="124">
        <v>5695.0</v>
      </c>
      <c r="N52" s="125">
        <f t="shared" si="6"/>
        <v>236</v>
      </c>
      <c r="O52" s="126">
        <v>5931.0</v>
      </c>
      <c r="P52" s="127">
        <f t="shared" si="7"/>
        <v>133</v>
      </c>
      <c r="Q52" s="128">
        <v>6064.0</v>
      </c>
      <c r="R52" s="121">
        <f t="shared" si="8"/>
        <v>157</v>
      </c>
      <c r="S52" s="128">
        <v>6221.0</v>
      </c>
      <c r="T52" s="130">
        <v>378.0</v>
      </c>
      <c r="U52" s="131">
        <v>6599.0</v>
      </c>
      <c r="V52" s="123">
        <f t="shared" si="9"/>
        <v>301</v>
      </c>
      <c r="W52" s="124">
        <v>6900.0</v>
      </c>
      <c r="X52" s="132">
        <f t="shared" si="10"/>
        <v>203</v>
      </c>
      <c r="Y52" s="133">
        <v>7103.0</v>
      </c>
      <c r="Z52" s="134">
        <f t="shared" si="11"/>
        <v>175</v>
      </c>
      <c r="AA52" s="131">
        <v>7278.0</v>
      </c>
      <c r="AB52" s="7"/>
    </row>
    <row r="53" ht="30.0" customHeight="1">
      <c r="A53" s="136"/>
      <c r="B53" s="52" t="s">
        <v>67</v>
      </c>
      <c r="C53" s="51">
        <v>63295.0</v>
      </c>
      <c r="D53" s="52">
        <f t="shared" si="2"/>
        <v>2625</v>
      </c>
      <c r="E53" s="53">
        <f>SUM(E54:E67)</f>
        <v>65920</v>
      </c>
      <c r="F53" s="53">
        <f t="shared" si="12"/>
        <v>2371</v>
      </c>
      <c r="G53" s="53">
        <f>SUM(G54:G67)</f>
        <v>68291</v>
      </c>
      <c r="H53" s="53">
        <f t="shared" si="3"/>
        <v>3215</v>
      </c>
      <c r="I53" s="54">
        <f>SUM(I54:I67)</f>
        <v>71506</v>
      </c>
      <c r="J53" s="50">
        <f t="shared" si="4"/>
        <v>4157</v>
      </c>
      <c r="K53" s="53">
        <f>SUM(K54:K67)</f>
        <v>75663</v>
      </c>
      <c r="L53" s="50">
        <f t="shared" si="5"/>
        <v>3613</v>
      </c>
      <c r="M53" s="53">
        <f>SUM(M54:M67)</f>
        <v>79276</v>
      </c>
      <c r="N53" s="50">
        <f t="shared" si="6"/>
        <v>2158</v>
      </c>
      <c r="O53" s="54">
        <f>SUM(O54:O67)</f>
        <v>81434</v>
      </c>
      <c r="P53" s="52">
        <f t="shared" si="7"/>
        <v>2083</v>
      </c>
      <c r="Q53" s="50">
        <f>SUM(Q54:Q67)</f>
        <v>83517</v>
      </c>
      <c r="R53" s="53">
        <f t="shared" si="8"/>
        <v>1976</v>
      </c>
      <c r="S53" s="53">
        <f>SUM(S54:S67)</f>
        <v>85493</v>
      </c>
      <c r="T53" s="53">
        <v>5128.0</v>
      </c>
      <c r="U53" s="55">
        <v>90621.0</v>
      </c>
      <c r="V53" s="52">
        <f t="shared" si="9"/>
        <v>4972</v>
      </c>
      <c r="W53" s="51">
        <f>SUM(W54:W67)</f>
        <v>95593</v>
      </c>
      <c r="X53" s="56">
        <f t="shared" si="10"/>
        <v>4342</v>
      </c>
      <c r="Y53" s="57">
        <f>SUM(Y54:Y67)</f>
        <v>99935</v>
      </c>
      <c r="Z53" s="53">
        <f t="shared" si="11"/>
        <v>2547</v>
      </c>
      <c r="AA53" s="55">
        <f>SUM(AA54:AA67)</f>
        <v>102482</v>
      </c>
      <c r="AB53" s="7"/>
    </row>
    <row r="54" ht="30.0" customHeight="1">
      <c r="A54" s="59">
        <v>45.0</v>
      </c>
      <c r="B54" s="60" t="s">
        <v>68</v>
      </c>
      <c r="C54" s="61">
        <v>7910.0</v>
      </c>
      <c r="D54" s="62">
        <f t="shared" si="2"/>
        <v>460</v>
      </c>
      <c r="E54" s="63">
        <v>8370.0</v>
      </c>
      <c r="F54" s="60">
        <f t="shared" si="12"/>
        <v>397</v>
      </c>
      <c r="G54" s="63">
        <v>8767.0</v>
      </c>
      <c r="H54" s="60">
        <f t="shared" si="3"/>
        <v>458</v>
      </c>
      <c r="I54" s="64">
        <v>9225.0</v>
      </c>
      <c r="J54" s="65">
        <f t="shared" si="4"/>
        <v>666</v>
      </c>
      <c r="K54" s="63">
        <v>9891.0</v>
      </c>
      <c r="L54" s="65">
        <f t="shared" si="5"/>
        <v>960</v>
      </c>
      <c r="M54" s="63">
        <v>10851.0</v>
      </c>
      <c r="N54" s="65">
        <f t="shared" si="6"/>
        <v>320</v>
      </c>
      <c r="O54" s="64">
        <v>11171.0</v>
      </c>
      <c r="P54" s="66">
        <f t="shared" si="7"/>
        <v>218</v>
      </c>
      <c r="Q54" s="67">
        <v>11389.0</v>
      </c>
      <c r="R54" s="60">
        <f t="shared" si="8"/>
        <v>197</v>
      </c>
      <c r="S54" s="67">
        <v>11586.0</v>
      </c>
      <c r="T54" s="69">
        <v>691.0</v>
      </c>
      <c r="U54" s="70">
        <v>12277.0</v>
      </c>
      <c r="V54" s="65">
        <f t="shared" si="9"/>
        <v>611</v>
      </c>
      <c r="W54" s="63">
        <v>12888.0</v>
      </c>
      <c r="X54" s="71">
        <f t="shared" si="10"/>
        <v>507</v>
      </c>
      <c r="Y54" s="72">
        <v>13395.0</v>
      </c>
      <c r="Z54" s="73">
        <f t="shared" si="11"/>
        <v>298</v>
      </c>
      <c r="AA54" s="70">
        <v>13693.0</v>
      </c>
      <c r="AB54" s="7"/>
    </row>
    <row r="55" ht="30.0" customHeight="1">
      <c r="A55" s="74">
        <v>46.0</v>
      </c>
      <c r="B55" s="75" t="s">
        <v>69</v>
      </c>
      <c r="C55" s="76">
        <v>1197.0</v>
      </c>
      <c r="D55" s="77">
        <f t="shared" si="2"/>
        <v>85</v>
      </c>
      <c r="E55" s="78">
        <v>1282.0</v>
      </c>
      <c r="F55" s="75">
        <f t="shared" si="12"/>
        <v>85</v>
      </c>
      <c r="G55" s="78">
        <v>1367.0</v>
      </c>
      <c r="H55" s="75">
        <f t="shared" si="3"/>
        <v>66</v>
      </c>
      <c r="I55" s="79">
        <v>1433.0</v>
      </c>
      <c r="J55" s="80">
        <f t="shared" si="4"/>
        <v>54</v>
      </c>
      <c r="K55" s="78">
        <v>1487.0</v>
      </c>
      <c r="L55" s="80">
        <f t="shared" si="5"/>
        <v>71</v>
      </c>
      <c r="M55" s="78">
        <v>1558.0</v>
      </c>
      <c r="N55" s="81">
        <f t="shared" si="6"/>
        <v>62</v>
      </c>
      <c r="O55" s="82">
        <v>1620.0</v>
      </c>
      <c r="P55" s="83">
        <f t="shared" si="7"/>
        <v>36</v>
      </c>
      <c r="Q55" s="84">
        <v>1656.0</v>
      </c>
      <c r="R55" s="75">
        <f t="shared" si="8"/>
        <v>44</v>
      </c>
      <c r="S55" s="119">
        <v>1700.0</v>
      </c>
      <c r="T55" s="85">
        <v>113.0</v>
      </c>
      <c r="U55" s="86">
        <v>1813.0</v>
      </c>
      <c r="V55" s="80">
        <f t="shared" si="9"/>
        <v>158</v>
      </c>
      <c r="W55" s="78">
        <v>1971.0</v>
      </c>
      <c r="X55" s="87">
        <f t="shared" si="10"/>
        <v>108</v>
      </c>
      <c r="Y55" s="88">
        <v>2079.0</v>
      </c>
      <c r="Z55" s="87">
        <f t="shared" si="11"/>
        <v>64</v>
      </c>
      <c r="AA55" s="86">
        <v>2143.0</v>
      </c>
      <c r="AB55" s="7"/>
    </row>
    <row r="56" ht="30.0" customHeight="1">
      <c r="A56" s="89">
        <v>47.0</v>
      </c>
      <c r="B56" s="90" t="s">
        <v>70</v>
      </c>
      <c r="C56" s="91">
        <v>3017.0</v>
      </c>
      <c r="D56" s="92">
        <f t="shared" si="2"/>
        <v>118</v>
      </c>
      <c r="E56" s="93">
        <v>3135.0</v>
      </c>
      <c r="F56" s="90">
        <f t="shared" si="12"/>
        <v>62</v>
      </c>
      <c r="G56" s="93">
        <v>3197.0</v>
      </c>
      <c r="H56" s="90">
        <f t="shared" si="3"/>
        <v>98</v>
      </c>
      <c r="I56" s="94">
        <v>3295.0</v>
      </c>
      <c r="J56" s="95">
        <f t="shared" si="4"/>
        <v>119</v>
      </c>
      <c r="K56" s="93">
        <v>3414.0</v>
      </c>
      <c r="L56" s="95">
        <f t="shared" si="5"/>
        <v>55</v>
      </c>
      <c r="M56" s="93">
        <v>3469.0</v>
      </c>
      <c r="N56" s="65">
        <f t="shared" si="6"/>
        <v>20</v>
      </c>
      <c r="O56" s="64">
        <v>3489.0</v>
      </c>
      <c r="P56" s="96">
        <f t="shared" si="7"/>
        <v>49</v>
      </c>
      <c r="Q56" s="97">
        <v>3538.0</v>
      </c>
      <c r="R56" s="90">
        <f t="shared" si="8"/>
        <v>80</v>
      </c>
      <c r="S56" s="67">
        <v>3618.0</v>
      </c>
      <c r="T56" s="99">
        <v>101.0</v>
      </c>
      <c r="U56" s="100">
        <v>3719.0</v>
      </c>
      <c r="V56" s="95">
        <f t="shared" si="9"/>
        <v>83</v>
      </c>
      <c r="W56" s="93">
        <v>3802.0</v>
      </c>
      <c r="X56" s="101">
        <f t="shared" si="10"/>
        <v>95</v>
      </c>
      <c r="Y56" s="102">
        <v>3897.0</v>
      </c>
      <c r="Z56" s="103">
        <f t="shared" si="11"/>
        <v>64</v>
      </c>
      <c r="AA56" s="100">
        <v>3961.0</v>
      </c>
      <c r="AB56" s="7"/>
    </row>
    <row r="57" ht="30.0" customHeight="1">
      <c r="A57" s="74">
        <v>48.0</v>
      </c>
      <c r="B57" s="75" t="s">
        <v>71</v>
      </c>
      <c r="C57" s="76">
        <v>4292.0</v>
      </c>
      <c r="D57" s="77">
        <f t="shared" si="2"/>
        <v>134</v>
      </c>
      <c r="E57" s="78">
        <v>4426.0</v>
      </c>
      <c r="F57" s="75">
        <f t="shared" si="12"/>
        <v>195</v>
      </c>
      <c r="G57" s="78">
        <v>4621.0</v>
      </c>
      <c r="H57" s="75">
        <f t="shared" si="3"/>
        <v>141</v>
      </c>
      <c r="I57" s="79">
        <v>4762.0</v>
      </c>
      <c r="J57" s="80">
        <f t="shared" si="4"/>
        <v>157</v>
      </c>
      <c r="K57" s="78">
        <v>4919.0</v>
      </c>
      <c r="L57" s="80">
        <f t="shared" si="5"/>
        <v>275</v>
      </c>
      <c r="M57" s="78">
        <v>5194.0</v>
      </c>
      <c r="N57" s="81">
        <f t="shared" si="6"/>
        <v>221</v>
      </c>
      <c r="O57" s="82">
        <v>5415.0</v>
      </c>
      <c r="P57" s="83">
        <f t="shared" si="7"/>
        <v>324</v>
      </c>
      <c r="Q57" s="84">
        <v>5739.0</v>
      </c>
      <c r="R57" s="75">
        <f t="shared" si="8"/>
        <v>347</v>
      </c>
      <c r="S57" s="119">
        <v>6086.0</v>
      </c>
      <c r="T57" s="85">
        <v>816.0</v>
      </c>
      <c r="U57" s="86">
        <v>6902.0</v>
      </c>
      <c r="V57" s="80">
        <f t="shared" si="9"/>
        <v>820</v>
      </c>
      <c r="W57" s="78">
        <v>7722.0</v>
      </c>
      <c r="X57" s="87">
        <f t="shared" si="10"/>
        <v>698</v>
      </c>
      <c r="Y57" s="88">
        <v>8420.0</v>
      </c>
      <c r="Z57" s="87">
        <f t="shared" si="11"/>
        <v>306</v>
      </c>
      <c r="AA57" s="86">
        <v>8726.0</v>
      </c>
      <c r="AB57" s="7"/>
    </row>
    <row r="58" ht="30.0" customHeight="1">
      <c r="A58" s="89">
        <v>49.0</v>
      </c>
      <c r="B58" s="90" t="s">
        <v>72</v>
      </c>
      <c r="C58" s="91">
        <v>3667.0</v>
      </c>
      <c r="D58" s="92">
        <f t="shared" si="2"/>
        <v>217</v>
      </c>
      <c r="E58" s="93">
        <v>3884.0</v>
      </c>
      <c r="F58" s="90">
        <f t="shared" si="12"/>
        <v>178</v>
      </c>
      <c r="G58" s="93">
        <v>4062.0</v>
      </c>
      <c r="H58" s="90">
        <f t="shared" si="3"/>
        <v>139</v>
      </c>
      <c r="I58" s="94">
        <v>4201.0</v>
      </c>
      <c r="J58" s="95">
        <f t="shared" si="4"/>
        <v>356</v>
      </c>
      <c r="K58" s="93">
        <v>4557.0</v>
      </c>
      <c r="L58" s="95">
        <f t="shared" si="5"/>
        <v>205</v>
      </c>
      <c r="M58" s="93">
        <v>4762.0</v>
      </c>
      <c r="N58" s="65">
        <f t="shared" si="6"/>
        <v>187</v>
      </c>
      <c r="O58" s="64">
        <v>4949.0</v>
      </c>
      <c r="P58" s="96">
        <f t="shared" si="7"/>
        <v>165</v>
      </c>
      <c r="Q58" s="97">
        <v>5114.0</v>
      </c>
      <c r="R58" s="90">
        <f t="shared" si="8"/>
        <v>100</v>
      </c>
      <c r="S58" s="67">
        <v>5214.0</v>
      </c>
      <c r="T58" s="99">
        <v>301.0</v>
      </c>
      <c r="U58" s="100">
        <v>5515.0</v>
      </c>
      <c r="V58" s="95">
        <f t="shared" si="9"/>
        <v>238</v>
      </c>
      <c r="W58" s="93">
        <v>5753.0</v>
      </c>
      <c r="X58" s="101">
        <f t="shared" si="10"/>
        <v>217</v>
      </c>
      <c r="Y58" s="102">
        <v>5970.0</v>
      </c>
      <c r="Z58" s="103">
        <f t="shared" si="11"/>
        <v>138</v>
      </c>
      <c r="AA58" s="100">
        <v>6108.0</v>
      </c>
      <c r="AB58" s="7"/>
    </row>
    <row r="59" ht="30.0" customHeight="1">
      <c r="A59" s="74">
        <v>50.0</v>
      </c>
      <c r="B59" s="75" t="s">
        <v>73</v>
      </c>
      <c r="C59" s="76">
        <v>5309.0</v>
      </c>
      <c r="D59" s="77">
        <f t="shared" si="2"/>
        <v>177</v>
      </c>
      <c r="E59" s="78">
        <v>5486.0</v>
      </c>
      <c r="F59" s="75">
        <f t="shared" si="12"/>
        <v>3</v>
      </c>
      <c r="G59" s="78">
        <v>5489.0</v>
      </c>
      <c r="H59" s="75">
        <f t="shared" si="3"/>
        <v>223</v>
      </c>
      <c r="I59" s="79">
        <v>5712.0</v>
      </c>
      <c r="J59" s="80">
        <f t="shared" si="4"/>
        <v>306</v>
      </c>
      <c r="K59" s="78">
        <v>6018.0</v>
      </c>
      <c r="L59" s="80">
        <f t="shared" si="5"/>
        <v>133</v>
      </c>
      <c r="M59" s="78">
        <v>6151.0</v>
      </c>
      <c r="N59" s="81">
        <f t="shared" si="6"/>
        <v>166</v>
      </c>
      <c r="O59" s="82">
        <v>6317.0</v>
      </c>
      <c r="P59" s="83">
        <f t="shared" si="7"/>
        <v>113</v>
      </c>
      <c r="Q59" s="84">
        <v>6430.0</v>
      </c>
      <c r="R59" s="75">
        <f t="shared" si="8"/>
        <v>99</v>
      </c>
      <c r="S59" s="119">
        <v>6529.0</v>
      </c>
      <c r="T59" s="85">
        <v>600.0</v>
      </c>
      <c r="U59" s="86">
        <v>7129.0</v>
      </c>
      <c r="V59" s="80">
        <f t="shared" si="9"/>
        <v>389</v>
      </c>
      <c r="W59" s="78">
        <v>7518.0</v>
      </c>
      <c r="X59" s="87">
        <f t="shared" si="10"/>
        <v>476</v>
      </c>
      <c r="Y59" s="88">
        <v>7994.0</v>
      </c>
      <c r="Z59" s="87">
        <f t="shared" si="11"/>
        <v>268</v>
      </c>
      <c r="AA59" s="86">
        <v>8262.0</v>
      </c>
      <c r="AB59" s="7"/>
    </row>
    <row r="60" ht="30.0" customHeight="1">
      <c r="A60" s="89">
        <v>51.0</v>
      </c>
      <c r="B60" s="90" t="s">
        <v>74</v>
      </c>
      <c r="C60" s="91">
        <v>2578.0</v>
      </c>
      <c r="D60" s="92">
        <f t="shared" si="2"/>
        <v>175</v>
      </c>
      <c r="E60" s="93">
        <v>2753.0</v>
      </c>
      <c r="F60" s="90">
        <f t="shared" si="12"/>
        <v>184</v>
      </c>
      <c r="G60" s="93">
        <v>2937.0</v>
      </c>
      <c r="H60" s="90">
        <f t="shared" si="3"/>
        <v>313</v>
      </c>
      <c r="I60" s="94">
        <v>3250.0</v>
      </c>
      <c r="J60" s="95">
        <f t="shared" si="4"/>
        <v>351</v>
      </c>
      <c r="K60" s="93">
        <v>3601.0</v>
      </c>
      <c r="L60" s="95">
        <f t="shared" si="5"/>
        <v>367</v>
      </c>
      <c r="M60" s="93">
        <v>3968.0</v>
      </c>
      <c r="N60" s="65">
        <f t="shared" si="6"/>
        <v>199</v>
      </c>
      <c r="O60" s="64">
        <v>4167.0</v>
      </c>
      <c r="P60" s="96">
        <f t="shared" si="7"/>
        <v>294</v>
      </c>
      <c r="Q60" s="97">
        <v>4461.0</v>
      </c>
      <c r="R60" s="90">
        <f t="shared" si="8"/>
        <v>196</v>
      </c>
      <c r="S60" s="67">
        <v>4657.0</v>
      </c>
      <c r="T60" s="99">
        <v>265.0</v>
      </c>
      <c r="U60" s="100">
        <v>4922.0</v>
      </c>
      <c r="V60" s="95">
        <f t="shared" si="9"/>
        <v>245</v>
      </c>
      <c r="W60" s="93">
        <v>5167.0</v>
      </c>
      <c r="X60" s="101">
        <f t="shared" si="10"/>
        <v>224</v>
      </c>
      <c r="Y60" s="102">
        <v>5391.0</v>
      </c>
      <c r="Z60" s="103">
        <f t="shared" si="11"/>
        <v>160</v>
      </c>
      <c r="AA60" s="100">
        <v>5551.0</v>
      </c>
      <c r="AB60" s="7"/>
    </row>
    <row r="61" ht="30.0" customHeight="1">
      <c r="A61" s="74">
        <v>52.0</v>
      </c>
      <c r="B61" s="75" t="s">
        <v>75</v>
      </c>
      <c r="C61" s="76">
        <v>4838.0</v>
      </c>
      <c r="D61" s="77">
        <f t="shared" si="2"/>
        <v>102</v>
      </c>
      <c r="E61" s="78">
        <v>4940.0</v>
      </c>
      <c r="F61" s="75">
        <f t="shared" si="12"/>
        <v>121</v>
      </c>
      <c r="G61" s="78">
        <v>5061.0</v>
      </c>
      <c r="H61" s="75">
        <f t="shared" si="3"/>
        <v>146</v>
      </c>
      <c r="I61" s="79">
        <v>5207.0</v>
      </c>
      <c r="J61" s="80">
        <f t="shared" si="4"/>
        <v>177</v>
      </c>
      <c r="K61" s="78">
        <v>5384.0</v>
      </c>
      <c r="L61" s="80">
        <f t="shared" si="5"/>
        <v>144</v>
      </c>
      <c r="M61" s="78">
        <v>5528.0</v>
      </c>
      <c r="N61" s="81">
        <f t="shared" si="6"/>
        <v>106</v>
      </c>
      <c r="O61" s="82">
        <v>5634.0</v>
      </c>
      <c r="P61" s="83">
        <f t="shared" si="7"/>
        <v>92</v>
      </c>
      <c r="Q61" s="84">
        <v>5726.0</v>
      </c>
      <c r="R61" s="75">
        <f t="shared" si="8"/>
        <v>116</v>
      </c>
      <c r="S61" s="119">
        <v>5842.0</v>
      </c>
      <c r="T61" s="85">
        <v>173.0</v>
      </c>
      <c r="U61" s="86">
        <v>6015.0</v>
      </c>
      <c r="V61" s="80">
        <f t="shared" si="9"/>
        <v>208</v>
      </c>
      <c r="W61" s="78">
        <v>6223.0</v>
      </c>
      <c r="X61" s="87">
        <f t="shared" si="10"/>
        <v>195</v>
      </c>
      <c r="Y61" s="88">
        <v>6418.0</v>
      </c>
      <c r="Z61" s="87">
        <f t="shared" si="11"/>
        <v>124</v>
      </c>
      <c r="AA61" s="86">
        <v>6542.0</v>
      </c>
      <c r="AB61" s="7"/>
    </row>
    <row r="62" ht="30.0" customHeight="1">
      <c r="A62" s="89">
        <v>53.0</v>
      </c>
      <c r="B62" s="90" t="s">
        <v>76</v>
      </c>
      <c r="C62" s="91">
        <v>6139.0</v>
      </c>
      <c r="D62" s="92">
        <f t="shared" si="2"/>
        <v>155</v>
      </c>
      <c r="E62" s="93">
        <v>6294.0</v>
      </c>
      <c r="F62" s="90">
        <f t="shared" si="12"/>
        <v>160</v>
      </c>
      <c r="G62" s="93">
        <v>6454.0</v>
      </c>
      <c r="H62" s="90">
        <f t="shared" si="3"/>
        <v>213</v>
      </c>
      <c r="I62" s="94">
        <v>6667.0</v>
      </c>
      <c r="J62" s="95">
        <f t="shared" si="4"/>
        <v>196</v>
      </c>
      <c r="K62" s="93">
        <v>6863.0</v>
      </c>
      <c r="L62" s="95">
        <f t="shared" si="5"/>
        <v>296</v>
      </c>
      <c r="M62" s="93">
        <v>7159.0</v>
      </c>
      <c r="N62" s="65">
        <f t="shared" si="6"/>
        <v>160</v>
      </c>
      <c r="O62" s="64">
        <v>7319.0</v>
      </c>
      <c r="P62" s="96">
        <f t="shared" si="7"/>
        <v>211</v>
      </c>
      <c r="Q62" s="97">
        <v>7530.0</v>
      </c>
      <c r="R62" s="90">
        <f t="shared" si="8"/>
        <v>137</v>
      </c>
      <c r="S62" s="67">
        <v>7667.0</v>
      </c>
      <c r="T62" s="99">
        <v>367.0</v>
      </c>
      <c r="U62" s="100">
        <v>8034.0</v>
      </c>
      <c r="V62" s="95">
        <f t="shared" si="9"/>
        <v>524</v>
      </c>
      <c r="W62" s="93">
        <v>8558.0</v>
      </c>
      <c r="X62" s="101">
        <f t="shared" si="10"/>
        <v>435</v>
      </c>
      <c r="Y62" s="102">
        <v>8993.0</v>
      </c>
      <c r="Z62" s="103">
        <f t="shared" si="11"/>
        <v>217</v>
      </c>
      <c r="AA62" s="100">
        <v>9210.0</v>
      </c>
      <c r="AB62" s="7"/>
    </row>
    <row r="63" ht="30.0" customHeight="1">
      <c r="A63" s="74">
        <v>54.0</v>
      </c>
      <c r="B63" s="75" t="s">
        <v>77</v>
      </c>
      <c r="C63" s="76">
        <v>4262.0</v>
      </c>
      <c r="D63" s="77">
        <f t="shared" si="2"/>
        <v>249</v>
      </c>
      <c r="E63" s="78">
        <v>4511.0</v>
      </c>
      <c r="F63" s="75">
        <f t="shared" si="12"/>
        <v>261</v>
      </c>
      <c r="G63" s="78">
        <v>4772.0</v>
      </c>
      <c r="H63" s="75">
        <f t="shared" si="3"/>
        <v>577</v>
      </c>
      <c r="I63" s="79">
        <v>5349.0</v>
      </c>
      <c r="J63" s="80">
        <f t="shared" si="4"/>
        <v>544</v>
      </c>
      <c r="K63" s="78">
        <v>5893.0</v>
      </c>
      <c r="L63" s="80">
        <f t="shared" si="5"/>
        <v>325</v>
      </c>
      <c r="M63" s="78">
        <v>6218.0</v>
      </c>
      <c r="N63" s="81">
        <f t="shared" si="6"/>
        <v>149</v>
      </c>
      <c r="O63" s="82">
        <v>6367.0</v>
      </c>
      <c r="P63" s="83">
        <f t="shared" si="7"/>
        <v>106</v>
      </c>
      <c r="Q63" s="84">
        <v>6473.0</v>
      </c>
      <c r="R63" s="75">
        <f t="shared" si="8"/>
        <v>141</v>
      </c>
      <c r="S63" s="119">
        <v>6614.0</v>
      </c>
      <c r="T63" s="85">
        <v>267.0</v>
      </c>
      <c r="U63" s="86">
        <v>6881.0</v>
      </c>
      <c r="V63" s="80">
        <f t="shared" si="9"/>
        <v>409</v>
      </c>
      <c r="W63" s="78">
        <v>7290.0</v>
      </c>
      <c r="X63" s="87">
        <f t="shared" si="10"/>
        <v>316</v>
      </c>
      <c r="Y63" s="88">
        <v>7606.0</v>
      </c>
      <c r="Z63" s="87">
        <f t="shared" si="11"/>
        <v>219</v>
      </c>
      <c r="AA63" s="86">
        <v>7825.0</v>
      </c>
      <c r="AB63" s="7"/>
    </row>
    <row r="64" ht="30.0" customHeight="1">
      <c r="A64" s="89">
        <v>55.0</v>
      </c>
      <c r="B64" s="90" t="s">
        <v>78</v>
      </c>
      <c r="C64" s="91">
        <v>2112.0</v>
      </c>
      <c r="D64" s="92">
        <f t="shared" si="2"/>
        <v>51</v>
      </c>
      <c r="E64" s="93">
        <v>2163.0</v>
      </c>
      <c r="F64" s="90">
        <f t="shared" si="12"/>
        <v>51</v>
      </c>
      <c r="G64" s="93">
        <v>2214.0</v>
      </c>
      <c r="H64" s="90">
        <f t="shared" si="3"/>
        <v>80</v>
      </c>
      <c r="I64" s="94">
        <v>2294.0</v>
      </c>
      <c r="J64" s="95">
        <f t="shared" si="4"/>
        <v>258</v>
      </c>
      <c r="K64" s="93">
        <v>2552.0</v>
      </c>
      <c r="L64" s="95">
        <f t="shared" si="5"/>
        <v>134</v>
      </c>
      <c r="M64" s="93">
        <v>2686.0</v>
      </c>
      <c r="N64" s="65">
        <f t="shared" si="6"/>
        <v>82</v>
      </c>
      <c r="O64" s="64">
        <v>2768.0</v>
      </c>
      <c r="P64" s="96">
        <f t="shared" si="7"/>
        <v>88</v>
      </c>
      <c r="Q64" s="97">
        <v>2856.0</v>
      </c>
      <c r="R64" s="90">
        <f t="shared" si="8"/>
        <v>69</v>
      </c>
      <c r="S64" s="67">
        <v>2925.0</v>
      </c>
      <c r="T64" s="99">
        <v>133.0</v>
      </c>
      <c r="U64" s="100">
        <v>3058.0</v>
      </c>
      <c r="V64" s="95">
        <f t="shared" si="9"/>
        <v>140</v>
      </c>
      <c r="W64" s="93">
        <v>3198.0</v>
      </c>
      <c r="X64" s="101">
        <f t="shared" si="10"/>
        <v>133</v>
      </c>
      <c r="Y64" s="102">
        <v>3331.0</v>
      </c>
      <c r="Z64" s="103">
        <f t="shared" si="11"/>
        <v>46</v>
      </c>
      <c r="AA64" s="100">
        <v>3377.0</v>
      </c>
      <c r="AB64" s="7"/>
    </row>
    <row r="65" ht="30.0" customHeight="1">
      <c r="A65" s="74">
        <v>56.0</v>
      </c>
      <c r="B65" s="75" t="s">
        <v>79</v>
      </c>
      <c r="C65" s="76">
        <v>9518.0</v>
      </c>
      <c r="D65" s="77">
        <f t="shared" si="2"/>
        <v>271</v>
      </c>
      <c r="E65" s="78">
        <v>9789.0</v>
      </c>
      <c r="F65" s="75">
        <f t="shared" si="12"/>
        <v>5</v>
      </c>
      <c r="G65" s="78">
        <v>9794.0</v>
      </c>
      <c r="H65" s="75">
        <f t="shared" si="3"/>
        <v>133</v>
      </c>
      <c r="I65" s="79">
        <v>9927.0</v>
      </c>
      <c r="J65" s="80">
        <f t="shared" si="4"/>
        <v>363</v>
      </c>
      <c r="K65" s="78">
        <v>10290.0</v>
      </c>
      <c r="L65" s="80">
        <f t="shared" si="5"/>
        <v>246</v>
      </c>
      <c r="M65" s="78">
        <v>10536.0</v>
      </c>
      <c r="N65" s="81">
        <f t="shared" si="6"/>
        <v>301</v>
      </c>
      <c r="O65" s="82">
        <v>10837.0</v>
      </c>
      <c r="P65" s="83">
        <f t="shared" si="7"/>
        <v>188</v>
      </c>
      <c r="Q65" s="84">
        <v>11025.0</v>
      </c>
      <c r="R65" s="75">
        <f t="shared" si="8"/>
        <v>225</v>
      </c>
      <c r="S65" s="119">
        <v>11250.0</v>
      </c>
      <c r="T65" s="85">
        <v>559.0</v>
      </c>
      <c r="U65" s="86">
        <v>11809.0</v>
      </c>
      <c r="V65" s="80">
        <f t="shared" si="9"/>
        <v>585</v>
      </c>
      <c r="W65" s="78">
        <v>12394.0</v>
      </c>
      <c r="X65" s="87">
        <f t="shared" si="10"/>
        <v>421</v>
      </c>
      <c r="Y65" s="88">
        <v>12815.0</v>
      </c>
      <c r="Z65" s="87">
        <f t="shared" si="11"/>
        <v>344</v>
      </c>
      <c r="AA65" s="86">
        <v>13159.0</v>
      </c>
      <c r="AB65" s="7"/>
    </row>
    <row r="66" ht="30.0" customHeight="1">
      <c r="A66" s="89">
        <v>57.0</v>
      </c>
      <c r="B66" s="90" t="s">
        <v>80</v>
      </c>
      <c r="C66" s="91">
        <v>6105.0</v>
      </c>
      <c r="D66" s="92">
        <f t="shared" si="2"/>
        <v>300</v>
      </c>
      <c r="E66" s="93">
        <v>6405.0</v>
      </c>
      <c r="F66" s="90">
        <f t="shared" si="12"/>
        <v>545</v>
      </c>
      <c r="G66" s="93">
        <v>6950.0</v>
      </c>
      <c r="H66" s="90">
        <f t="shared" si="3"/>
        <v>529</v>
      </c>
      <c r="I66" s="94">
        <v>7479.0</v>
      </c>
      <c r="J66" s="95">
        <f t="shared" si="4"/>
        <v>455</v>
      </c>
      <c r="K66" s="93">
        <v>7934.0</v>
      </c>
      <c r="L66" s="95">
        <f t="shared" si="5"/>
        <v>263</v>
      </c>
      <c r="M66" s="93">
        <v>8197.0</v>
      </c>
      <c r="N66" s="65">
        <f t="shared" si="6"/>
        <v>110</v>
      </c>
      <c r="O66" s="64">
        <v>8307.0</v>
      </c>
      <c r="P66" s="96">
        <f t="shared" si="7"/>
        <v>117</v>
      </c>
      <c r="Q66" s="97">
        <v>8424.0</v>
      </c>
      <c r="R66" s="90">
        <f t="shared" si="8"/>
        <v>148</v>
      </c>
      <c r="S66" s="67">
        <v>8572.0</v>
      </c>
      <c r="T66" s="99">
        <v>503.0</v>
      </c>
      <c r="U66" s="100">
        <v>9075.0</v>
      </c>
      <c r="V66" s="95">
        <f t="shared" si="9"/>
        <v>397</v>
      </c>
      <c r="W66" s="93">
        <v>9472.0</v>
      </c>
      <c r="X66" s="101">
        <f t="shared" si="10"/>
        <v>332</v>
      </c>
      <c r="Y66" s="102">
        <v>9804.0</v>
      </c>
      <c r="Z66" s="103">
        <f t="shared" si="11"/>
        <v>179</v>
      </c>
      <c r="AA66" s="100">
        <v>9983.0</v>
      </c>
      <c r="AB66" s="7"/>
    </row>
    <row r="67" ht="30.0" customHeight="1">
      <c r="A67" s="104">
        <v>58.0</v>
      </c>
      <c r="B67" s="105" t="s">
        <v>81</v>
      </c>
      <c r="C67" s="106">
        <v>2351.0</v>
      </c>
      <c r="D67" s="77">
        <f t="shared" si="2"/>
        <v>131</v>
      </c>
      <c r="E67" s="78">
        <v>2482.0</v>
      </c>
      <c r="F67" s="75">
        <f t="shared" si="12"/>
        <v>124</v>
      </c>
      <c r="G67" s="78">
        <v>2606.0</v>
      </c>
      <c r="H67" s="75">
        <f t="shared" si="3"/>
        <v>99</v>
      </c>
      <c r="I67" s="79">
        <v>2705.0</v>
      </c>
      <c r="J67" s="107">
        <f t="shared" si="4"/>
        <v>155</v>
      </c>
      <c r="K67" s="108">
        <v>2860.0</v>
      </c>
      <c r="L67" s="107">
        <f t="shared" si="5"/>
        <v>139</v>
      </c>
      <c r="M67" s="108">
        <v>2999.0</v>
      </c>
      <c r="N67" s="109">
        <f t="shared" si="6"/>
        <v>75</v>
      </c>
      <c r="O67" s="110">
        <v>3074.0</v>
      </c>
      <c r="P67" s="111">
        <f t="shared" si="7"/>
        <v>82</v>
      </c>
      <c r="Q67" s="112">
        <v>3156.0</v>
      </c>
      <c r="R67" s="105">
        <f t="shared" si="8"/>
        <v>77</v>
      </c>
      <c r="S67" s="135">
        <v>3233.0</v>
      </c>
      <c r="T67" s="113">
        <v>239.0</v>
      </c>
      <c r="U67" s="114">
        <v>3472.0</v>
      </c>
      <c r="V67" s="107">
        <f t="shared" si="9"/>
        <v>165</v>
      </c>
      <c r="W67" s="108">
        <v>3637.0</v>
      </c>
      <c r="X67" s="115">
        <f t="shared" si="10"/>
        <v>185</v>
      </c>
      <c r="Y67" s="116">
        <v>3822.0</v>
      </c>
      <c r="Z67" s="115">
        <f t="shared" si="11"/>
        <v>120</v>
      </c>
      <c r="AA67" s="114">
        <v>3942.0</v>
      </c>
      <c r="AB67" s="7"/>
    </row>
    <row r="68" ht="30.0" customHeight="1">
      <c r="A68" s="117"/>
      <c r="B68" s="50" t="s">
        <v>82</v>
      </c>
      <c r="C68" s="51">
        <v>32921.0</v>
      </c>
      <c r="D68" s="52">
        <f t="shared" si="2"/>
        <v>1199</v>
      </c>
      <c r="E68" s="53">
        <f>SUM(E69:E74)</f>
        <v>34120</v>
      </c>
      <c r="F68" s="53">
        <f t="shared" si="12"/>
        <v>1527</v>
      </c>
      <c r="G68" s="53">
        <f>SUM(G69:G74)</f>
        <v>35647</v>
      </c>
      <c r="H68" s="53">
        <f t="shared" si="3"/>
        <v>1662</v>
      </c>
      <c r="I68" s="54">
        <f>SUM(I69:I74)</f>
        <v>37309</v>
      </c>
      <c r="J68" s="50">
        <f t="shared" si="4"/>
        <v>3022</v>
      </c>
      <c r="K68" s="53">
        <f>SUM(K69:K74)</f>
        <v>40331</v>
      </c>
      <c r="L68" s="50">
        <f t="shared" si="5"/>
        <v>2051</v>
      </c>
      <c r="M68" s="53">
        <f>SUM(M69:M74)</f>
        <v>42382</v>
      </c>
      <c r="N68" s="50">
        <f t="shared" si="6"/>
        <v>1229</v>
      </c>
      <c r="O68" s="54">
        <f>SUM(O69:O74)</f>
        <v>43611</v>
      </c>
      <c r="P68" s="52">
        <f t="shared" si="7"/>
        <v>1341</v>
      </c>
      <c r="Q68" s="50">
        <f>SUM(Q69:Q74)</f>
        <v>44952</v>
      </c>
      <c r="R68" s="53">
        <f t="shared" si="8"/>
        <v>1203</v>
      </c>
      <c r="S68" s="53">
        <f>SUM(S69:S74)</f>
        <v>46155</v>
      </c>
      <c r="T68" s="53">
        <v>2263.0</v>
      </c>
      <c r="U68" s="55">
        <v>48418.0</v>
      </c>
      <c r="V68" s="52">
        <f t="shared" si="9"/>
        <v>2351</v>
      </c>
      <c r="W68" s="51">
        <f>SUM(W69:W74)</f>
        <v>50769</v>
      </c>
      <c r="X68" s="56">
        <f t="shared" si="10"/>
        <v>2493</v>
      </c>
      <c r="Y68" s="57">
        <f>SUM(Y69:Y74)</f>
        <v>53262</v>
      </c>
      <c r="Z68" s="53">
        <f t="shared" si="11"/>
        <v>1267</v>
      </c>
      <c r="AA68" s="55">
        <f>SUM(AA69:AA74)</f>
        <v>54529</v>
      </c>
      <c r="AB68" s="7"/>
    </row>
    <row r="69" ht="30.0" customHeight="1">
      <c r="A69" s="59">
        <v>59.0</v>
      </c>
      <c r="B69" s="60" t="s">
        <v>83</v>
      </c>
      <c r="C69" s="61">
        <v>1672.0</v>
      </c>
      <c r="D69" s="62">
        <f t="shared" si="2"/>
        <v>37</v>
      </c>
      <c r="E69" s="63">
        <v>1709.0</v>
      </c>
      <c r="F69" s="60">
        <f t="shared" si="12"/>
        <v>56</v>
      </c>
      <c r="G69" s="63">
        <v>1765.0</v>
      </c>
      <c r="H69" s="60">
        <f t="shared" si="3"/>
        <v>62</v>
      </c>
      <c r="I69" s="64">
        <v>1827.0</v>
      </c>
      <c r="J69" s="65">
        <f t="shared" si="4"/>
        <v>100</v>
      </c>
      <c r="K69" s="63">
        <v>1927.0</v>
      </c>
      <c r="L69" s="65">
        <f t="shared" si="5"/>
        <v>81</v>
      </c>
      <c r="M69" s="63">
        <v>2008.0</v>
      </c>
      <c r="N69" s="65">
        <f t="shared" si="6"/>
        <v>49</v>
      </c>
      <c r="O69" s="64">
        <v>2057.0</v>
      </c>
      <c r="P69" s="66">
        <f t="shared" si="7"/>
        <v>25</v>
      </c>
      <c r="Q69" s="67">
        <v>2082.0</v>
      </c>
      <c r="R69" s="60">
        <f t="shared" si="8"/>
        <v>65</v>
      </c>
      <c r="S69" s="67">
        <v>2147.0</v>
      </c>
      <c r="T69" s="69">
        <v>98.0</v>
      </c>
      <c r="U69" s="70">
        <v>2245.0</v>
      </c>
      <c r="V69" s="65">
        <f t="shared" si="9"/>
        <v>88</v>
      </c>
      <c r="W69" s="63">
        <v>2333.0</v>
      </c>
      <c r="X69" s="71">
        <f t="shared" si="10"/>
        <v>133</v>
      </c>
      <c r="Y69" s="72">
        <v>2466.0</v>
      </c>
      <c r="Z69" s="73">
        <f t="shared" si="11"/>
        <v>103</v>
      </c>
      <c r="AA69" s="70">
        <v>2569.0</v>
      </c>
      <c r="AB69" s="7"/>
    </row>
    <row r="70" ht="30.0" customHeight="1">
      <c r="A70" s="74">
        <v>60.0</v>
      </c>
      <c r="B70" s="75" t="s">
        <v>84</v>
      </c>
      <c r="C70" s="76">
        <v>8358.0</v>
      </c>
      <c r="D70" s="77">
        <f t="shared" si="2"/>
        <v>350</v>
      </c>
      <c r="E70" s="78">
        <v>8708.0</v>
      </c>
      <c r="F70" s="75">
        <f t="shared" si="12"/>
        <v>456</v>
      </c>
      <c r="G70" s="78">
        <v>9164.0</v>
      </c>
      <c r="H70" s="75">
        <f t="shared" si="3"/>
        <v>513</v>
      </c>
      <c r="I70" s="79">
        <v>9677.0</v>
      </c>
      <c r="J70" s="80">
        <f t="shared" si="4"/>
        <v>1052</v>
      </c>
      <c r="K70" s="78">
        <v>10729.0</v>
      </c>
      <c r="L70" s="80">
        <f t="shared" si="5"/>
        <v>931</v>
      </c>
      <c r="M70" s="78">
        <v>11660.0</v>
      </c>
      <c r="N70" s="81">
        <f t="shared" si="6"/>
        <v>518</v>
      </c>
      <c r="O70" s="82">
        <v>12178.0</v>
      </c>
      <c r="P70" s="83">
        <f t="shared" si="7"/>
        <v>706</v>
      </c>
      <c r="Q70" s="84">
        <v>12884.0</v>
      </c>
      <c r="R70" s="75">
        <f t="shared" si="8"/>
        <v>512</v>
      </c>
      <c r="S70" s="119">
        <v>13396.0</v>
      </c>
      <c r="T70" s="85">
        <v>761.0</v>
      </c>
      <c r="U70" s="86">
        <v>14157.0</v>
      </c>
      <c r="V70" s="80">
        <f t="shared" si="9"/>
        <v>790</v>
      </c>
      <c r="W70" s="78">
        <v>14947.0</v>
      </c>
      <c r="X70" s="87">
        <f t="shared" si="10"/>
        <v>937</v>
      </c>
      <c r="Y70" s="88">
        <v>15884.0</v>
      </c>
      <c r="Z70" s="87">
        <f t="shared" si="11"/>
        <v>402</v>
      </c>
      <c r="AA70" s="86">
        <v>16286.0</v>
      </c>
      <c r="AB70" s="7"/>
    </row>
    <row r="71" ht="30.0" customHeight="1">
      <c r="A71" s="89">
        <v>61.0</v>
      </c>
      <c r="B71" s="90" t="s">
        <v>85</v>
      </c>
      <c r="C71" s="91">
        <v>5980.0</v>
      </c>
      <c r="D71" s="92">
        <f t="shared" si="2"/>
        <v>164</v>
      </c>
      <c r="E71" s="93">
        <v>6144.0</v>
      </c>
      <c r="F71" s="90">
        <f t="shared" si="12"/>
        <v>357</v>
      </c>
      <c r="G71" s="93">
        <v>6501.0</v>
      </c>
      <c r="H71" s="90">
        <f t="shared" si="3"/>
        <v>255</v>
      </c>
      <c r="I71" s="94">
        <v>6756.0</v>
      </c>
      <c r="J71" s="95">
        <f t="shared" si="4"/>
        <v>280</v>
      </c>
      <c r="K71" s="93">
        <v>7036.0</v>
      </c>
      <c r="L71" s="95">
        <f t="shared" si="5"/>
        <v>224</v>
      </c>
      <c r="M71" s="93">
        <v>7260.0</v>
      </c>
      <c r="N71" s="65">
        <f t="shared" si="6"/>
        <v>229</v>
      </c>
      <c r="O71" s="64">
        <v>7489.0</v>
      </c>
      <c r="P71" s="96">
        <f t="shared" si="7"/>
        <v>194</v>
      </c>
      <c r="Q71" s="97">
        <v>7683.0</v>
      </c>
      <c r="R71" s="90">
        <f t="shared" si="8"/>
        <v>151</v>
      </c>
      <c r="S71" s="67">
        <v>7834.0</v>
      </c>
      <c r="T71" s="99">
        <v>403.0</v>
      </c>
      <c r="U71" s="100">
        <v>8237.0</v>
      </c>
      <c r="V71" s="95">
        <f t="shared" si="9"/>
        <v>323</v>
      </c>
      <c r="W71" s="93">
        <v>8560.0</v>
      </c>
      <c r="X71" s="101">
        <f t="shared" si="10"/>
        <v>262</v>
      </c>
      <c r="Y71" s="102">
        <v>8822.0</v>
      </c>
      <c r="Z71" s="103">
        <f t="shared" si="11"/>
        <v>173</v>
      </c>
      <c r="AA71" s="100">
        <v>8995.0</v>
      </c>
      <c r="AB71" s="7"/>
    </row>
    <row r="72" ht="30.0" customHeight="1">
      <c r="A72" s="74">
        <v>62.0</v>
      </c>
      <c r="B72" s="75" t="s">
        <v>86</v>
      </c>
      <c r="C72" s="76">
        <v>7625.0</v>
      </c>
      <c r="D72" s="77">
        <f t="shared" si="2"/>
        <v>284</v>
      </c>
      <c r="E72" s="78">
        <v>7909.0</v>
      </c>
      <c r="F72" s="75">
        <f t="shared" si="12"/>
        <v>253</v>
      </c>
      <c r="G72" s="78">
        <v>8162.0</v>
      </c>
      <c r="H72" s="75">
        <f t="shared" si="3"/>
        <v>392</v>
      </c>
      <c r="I72" s="79">
        <v>8554.0</v>
      </c>
      <c r="J72" s="80">
        <f t="shared" si="4"/>
        <v>968</v>
      </c>
      <c r="K72" s="78">
        <v>9522.0</v>
      </c>
      <c r="L72" s="80">
        <f t="shared" si="5"/>
        <v>395</v>
      </c>
      <c r="M72" s="78">
        <v>9917.0</v>
      </c>
      <c r="N72" s="81">
        <f t="shared" si="6"/>
        <v>163</v>
      </c>
      <c r="O72" s="82">
        <v>10080.0</v>
      </c>
      <c r="P72" s="83">
        <f t="shared" si="7"/>
        <v>217</v>
      </c>
      <c r="Q72" s="84">
        <v>10297.0</v>
      </c>
      <c r="R72" s="75">
        <f t="shared" si="8"/>
        <v>210</v>
      </c>
      <c r="S72" s="119">
        <v>10507.0</v>
      </c>
      <c r="T72" s="85">
        <v>440.0</v>
      </c>
      <c r="U72" s="86">
        <v>10947.0</v>
      </c>
      <c r="V72" s="80">
        <f t="shared" si="9"/>
        <v>427</v>
      </c>
      <c r="W72" s="78">
        <v>11374.0</v>
      </c>
      <c r="X72" s="87">
        <f t="shared" si="10"/>
        <v>438</v>
      </c>
      <c r="Y72" s="88">
        <v>11812.0</v>
      </c>
      <c r="Z72" s="87">
        <f t="shared" si="11"/>
        <v>236</v>
      </c>
      <c r="AA72" s="86">
        <v>12048.0</v>
      </c>
      <c r="AB72" s="7"/>
    </row>
    <row r="73" ht="30.0" customHeight="1">
      <c r="A73" s="89">
        <v>63.0</v>
      </c>
      <c r="B73" s="90" t="s">
        <v>87</v>
      </c>
      <c r="C73" s="91">
        <v>5674.0</v>
      </c>
      <c r="D73" s="92">
        <f t="shared" si="2"/>
        <v>221</v>
      </c>
      <c r="E73" s="93">
        <v>5895.0</v>
      </c>
      <c r="F73" s="90">
        <f t="shared" si="12"/>
        <v>294</v>
      </c>
      <c r="G73" s="93">
        <v>6189.0</v>
      </c>
      <c r="H73" s="90">
        <f t="shared" si="3"/>
        <v>301</v>
      </c>
      <c r="I73" s="94">
        <v>6490.0</v>
      </c>
      <c r="J73" s="95">
        <f t="shared" si="4"/>
        <v>456</v>
      </c>
      <c r="K73" s="93">
        <v>6946.0</v>
      </c>
      <c r="L73" s="95">
        <f t="shared" si="5"/>
        <v>255</v>
      </c>
      <c r="M73" s="93">
        <v>7201.0</v>
      </c>
      <c r="N73" s="65">
        <f t="shared" si="6"/>
        <v>163</v>
      </c>
      <c r="O73" s="64">
        <v>7364.0</v>
      </c>
      <c r="P73" s="96">
        <f t="shared" si="7"/>
        <v>120</v>
      </c>
      <c r="Q73" s="97">
        <v>7484.0</v>
      </c>
      <c r="R73" s="90">
        <f t="shared" si="8"/>
        <v>168</v>
      </c>
      <c r="S73" s="67">
        <v>7652.0</v>
      </c>
      <c r="T73" s="99">
        <v>350.0</v>
      </c>
      <c r="U73" s="100">
        <v>8002.0</v>
      </c>
      <c r="V73" s="95">
        <f t="shared" si="9"/>
        <v>458</v>
      </c>
      <c r="W73" s="93">
        <v>8460.0</v>
      </c>
      <c r="X73" s="101">
        <f t="shared" si="10"/>
        <v>521</v>
      </c>
      <c r="Y73" s="102">
        <v>8981.0</v>
      </c>
      <c r="Z73" s="103">
        <f t="shared" si="11"/>
        <v>188</v>
      </c>
      <c r="AA73" s="100">
        <v>9169.0</v>
      </c>
      <c r="AB73" s="7"/>
    </row>
    <row r="74" ht="30.0" customHeight="1">
      <c r="A74" s="104">
        <v>64.0</v>
      </c>
      <c r="B74" s="105" t="s">
        <v>88</v>
      </c>
      <c r="C74" s="106">
        <v>3612.0</v>
      </c>
      <c r="D74" s="77">
        <f t="shared" si="2"/>
        <v>143</v>
      </c>
      <c r="E74" s="78">
        <v>3755.0</v>
      </c>
      <c r="F74" s="75">
        <f t="shared" si="12"/>
        <v>111</v>
      </c>
      <c r="G74" s="78">
        <v>3866.0</v>
      </c>
      <c r="H74" s="75">
        <f t="shared" si="3"/>
        <v>139</v>
      </c>
      <c r="I74" s="79">
        <v>4005.0</v>
      </c>
      <c r="J74" s="107">
        <f t="shared" si="4"/>
        <v>166</v>
      </c>
      <c r="K74" s="108">
        <v>4171.0</v>
      </c>
      <c r="L74" s="107">
        <f t="shared" si="5"/>
        <v>165</v>
      </c>
      <c r="M74" s="108">
        <v>4336.0</v>
      </c>
      <c r="N74" s="109">
        <f t="shared" si="6"/>
        <v>107</v>
      </c>
      <c r="O74" s="110">
        <v>4443.0</v>
      </c>
      <c r="P74" s="111">
        <f t="shared" si="7"/>
        <v>79</v>
      </c>
      <c r="Q74" s="112">
        <v>4522.0</v>
      </c>
      <c r="R74" s="105">
        <f t="shared" si="8"/>
        <v>97</v>
      </c>
      <c r="S74" s="135">
        <v>4619.0</v>
      </c>
      <c r="T74" s="113">
        <v>211.0</v>
      </c>
      <c r="U74" s="114">
        <v>4830.0</v>
      </c>
      <c r="V74" s="107">
        <f t="shared" si="9"/>
        <v>265</v>
      </c>
      <c r="W74" s="108">
        <v>5095.0</v>
      </c>
      <c r="X74" s="115">
        <f t="shared" si="10"/>
        <v>202</v>
      </c>
      <c r="Y74" s="116">
        <v>5297.0</v>
      </c>
      <c r="Z74" s="115">
        <f t="shared" si="11"/>
        <v>165</v>
      </c>
      <c r="AA74" s="114">
        <v>5462.0</v>
      </c>
      <c r="AB74" s="7"/>
    </row>
    <row r="75" ht="30.0" customHeight="1">
      <c r="A75" s="117"/>
      <c r="B75" s="50" t="s">
        <v>89</v>
      </c>
      <c r="C75" s="51">
        <v>24973.0</v>
      </c>
      <c r="D75" s="52">
        <f t="shared" si="2"/>
        <v>1089</v>
      </c>
      <c r="E75" s="53">
        <f>SUM(E76:E85)</f>
        <v>26062</v>
      </c>
      <c r="F75" s="53">
        <f t="shared" si="12"/>
        <v>1100</v>
      </c>
      <c r="G75" s="53">
        <f>SUM(G76:G85)</f>
        <v>27162</v>
      </c>
      <c r="H75" s="53">
        <f t="shared" si="3"/>
        <v>1156</v>
      </c>
      <c r="I75" s="54">
        <f>SUM(I76:I85)</f>
        <v>28318</v>
      </c>
      <c r="J75" s="50">
        <f t="shared" si="4"/>
        <v>1811</v>
      </c>
      <c r="K75" s="53">
        <f>SUM(K76:K85)</f>
        <v>30129</v>
      </c>
      <c r="L75" s="50">
        <f t="shared" si="5"/>
        <v>1742</v>
      </c>
      <c r="M75" s="53">
        <f>SUM(M76:M85)</f>
        <v>31871</v>
      </c>
      <c r="N75" s="50">
        <f t="shared" si="6"/>
        <v>1108</v>
      </c>
      <c r="O75" s="54">
        <f>SUM(O76:O85)</f>
        <v>32979</v>
      </c>
      <c r="P75" s="52">
        <f t="shared" si="7"/>
        <v>1021</v>
      </c>
      <c r="Q75" s="50">
        <f>SUM(Q76:Q85)</f>
        <v>34000</v>
      </c>
      <c r="R75" s="53">
        <f t="shared" si="8"/>
        <v>1027</v>
      </c>
      <c r="S75" s="53">
        <f>SUM(S76:S85)</f>
        <v>35027</v>
      </c>
      <c r="T75" s="53">
        <v>1716.0</v>
      </c>
      <c r="U75" s="55">
        <v>36743.0</v>
      </c>
      <c r="V75" s="52">
        <f t="shared" si="9"/>
        <v>2776</v>
      </c>
      <c r="W75" s="51">
        <f>SUM(W76:W85)</f>
        <v>39519</v>
      </c>
      <c r="X75" s="56">
        <f t="shared" si="10"/>
        <v>2222</v>
      </c>
      <c r="Y75" s="57">
        <f>SUM(Y76:Y85)</f>
        <v>41741</v>
      </c>
      <c r="Z75" s="53">
        <f t="shared" si="11"/>
        <v>1113</v>
      </c>
      <c r="AA75" s="55">
        <f>SUM(AA76:AA85)</f>
        <v>42854</v>
      </c>
      <c r="AB75" s="7"/>
    </row>
    <row r="76" ht="30.0" customHeight="1">
      <c r="A76" s="59">
        <v>65.0</v>
      </c>
      <c r="B76" s="60" t="s">
        <v>90</v>
      </c>
      <c r="C76" s="61">
        <v>656.0</v>
      </c>
      <c r="D76" s="62">
        <f t="shared" si="2"/>
        <v>16</v>
      </c>
      <c r="E76" s="63">
        <v>672.0</v>
      </c>
      <c r="F76" s="60">
        <f t="shared" si="12"/>
        <v>29</v>
      </c>
      <c r="G76" s="63">
        <v>701.0</v>
      </c>
      <c r="H76" s="60">
        <f t="shared" si="3"/>
        <v>21</v>
      </c>
      <c r="I76" s="64">
        <v>722.0</v>
      </c>
      <c r="J76" s="65">
        <f t="shared" si="4"/>
        <v>27</v>
      </c>
      <c r="K76" s="63">
        <v>749.0</v>
      </c>
      <c r="L76" s="65">
        <f t="shared" si="5"/>
        <v>16</v>
      </c>
      <c r="M76" s="63">
        <v>765.0</v>
      </c>
      <c r="N76" s="65">
        <f t="shared" si="6"/>
        <v>16</v>
      </c>
      <c r="O76" s="64">
        <v>781.0</v>
      </c>
      <c r="P76" s="66">
        <f t="shared" si="7"/>
        <v>5</v>
      </c>
      <c r="Q76" s="67">
        <v>786.0</v>
      </c>
      <c r="R76" s="60">
        <f t="shared" si="8"/>
        <v>17</v>
      </c>
      <c r="S76" s="67">
        <v>803.0</v>
      </c>
      <c r="T76" s="69">
        <v>12.0</v>
      </c>
      <c r="U76" s="70">
        <v>815.0</v>
      </c>
      <c r="V76" s="65">
        <f t="shared" si="9"/>
        <v>82</v>
      </c>
      <c r="W76" s="63">
        <v>897.0</v>
      </c>
      <c r="X76" s="71">
        <f t="shared" si="10"/>
        <v>85</v>
      </c>
      <c r="Y76" s="72">
        <v>982.0</v>
      </c>
      <c r="Z76" s="73">
        <f t="shared" si="11"/>
        <v>22</v>
      </c>
      <c r="AA76" s="70">
        <v>1004.0</v>
      </c>
      <c r="AB76" s="7"/>
    </row>
    <row r="77" ht="30.0" customHeight="1">
      <c r="A77" s="74">
        <v>66.0</v>
      </c>
      <c r="B77" s="75" t="s">
        <v>91</v>
      </c>
      <c r="C77" s="76">
        <v>659.0</v>
      </c>
      <c r="D77" s="77">
        <f t="shared" si="2"/>
        <v>34</v>
      </c>
      <c r="E77" s="78">
        <v>693.0</v>
      </c>
      <c r="F77" s="75">
        <f t="shared" si="12"/>
        <v>33</v>
      </c>
      <c r="G77" s="78">
        <v>726.0</v>
      </c>
      <c r="H77" s="75">
        <f t="shared" si="3"/>
        <v>33</v>
      </c>
      <c r="I77" s="79">
        <v>759.0</v>
      </c>
      <c r="J77" s="80">
        <f t="shared" si="4"/>
        <v>74</v>
      </c>
      <c r="K77" s="78">
        <v>833.0</v>
      </c>
      <c r="L77" s="80">
        <f t="shared" si="5"/>
        <v>70</v>
      </c>
      <c r="M77" s="78">
        <v>903.0</v>
      </c>
      <c r="N77" s="81">
        <f t="shared" si="6"/>
        <v>17</v>
      </c>
      <c r="O77" s="82">
        <v>920.0</v>
      </c>
      <c r="P77" s="83">
        <f t="shared" si="7"/>
        <v>10</v>
      </c>
      <c r="Q77" s="84">
        <v>930.0</v>
      </c>
      <c r="R77" s="75">
        <f t="shared" si="8"/>
        <v>7</v>
      </c>
      <c r="S77" s="119">
        <v>937.0</v>
      </c>
      <c r="T77" s="85">
        <v>29.0</v>
      </c>
      <c r="U77" s="86">
        <v>966.0</v>
      </c>
      <c r="V77" s="80">
        <f t="shared" si="9"/>
        <v>52</v>
      </c>
      <c r="W77" s="78">
        <v>1018.0</v>
      </c>
      <c r="X77" s="87">
        <f t="shared" si="10"/>
        <v>40</v>
      </c>
      <c r="Y77" s="88">
        <v>1058.0</v>
      </c>
      <c r="Z77" s="87">
        <f t="shared" si="11"/>
        <v>35</v>
      </c>
      <c r="AA77" s="86">
        <v>1093.0</v>
      </c>
      <c r="AB77" s="7"/>
    </row>
    <row r="78" ht="30.0" customHeight="1">
      <c r="A78" s="89">
        <v>67.0</v>
      </c>
      <c r="B78" s="90" t="s">
        <v>92</v>
      </c>
      <c r="C78" s="91">
        <v>1037.0</v>
      </c>
      <c r="D78" s="92">
        <f t="shared" si="2"/>
        <v>54</v>
      </c>
      <c r="E78" s="93">
        <v>1091.0</v>
      </c>
      <c r="F78" s="90">
        <f t="shared" si="12"/>
        <v>59</v>
      </c>
      <c r="G78" s="93">
        <v>1150.0</v>
      </c>
      <c r="H78" s="90">
        <f t="shared" si="3"/>
        <v>48</v>
      </c>
      <c r="I78" s="94">
        <v>1198.0</v>
      </c>
      <c r="J78" s="95">
        <f t="shared" si="4"/>
        <v>99</v>
      </c>
      <c r="K78" s="93">
        <v>1297.0</v>
      </c>
      <c r="L78" s="95">
        <f t="shared" si="5"/>
        <v>125</v>
      </c>
      <c r="M78" s="93">
        <v>1422.0</v>
      </c>
      <c r="N78" s="65">
        <f t="shared" si="6"/>
        <v>75</v>
      </c>
      <c r="O78" s="64">
        <v>1497.0</v>
      </c>
      <c r="P78" s="96">
        <f t="shared" si="7"/>
        <v>42</v>
      </c>
      <c r="Q78" s="97">
        <v>1539.0</v>
      </c>
      <c r="R78" s="90">
        <f t="shared" si="8"/>
        <v>25</v>
      </c>
      <c r="S78" s="67">
        <v>1564.0</v>
      </c>
      <c r="T78" s="99">
        <v>30.0</v>
      </c>
      <c r="U78" s="100">
        <v>1594.0</v>
      </c>
      <c r="V78" s="95">
        <f t="shared" si="9"/>
        <v>103</v>
      </c>
      <c r="W78" s="93">
        <v>1697.0</v>
      </c>
      <c r="X78" s="101">
        <f t="shared" si="10"/>
        <v>92</v>
      </c>
      <c r="Y78" s="102">
        <v>1789.0</v>
      </c>
      <c r="Z78" s="103">
        <f t="shared" si="11"/>
        <v>55</v>
      </c>
      <c r="AA78" s="100">
        <v>1844.0</v>
      </c>
      <c r="AB78" s="7"/>
    </row>
    <row r="79" ht="30.0" customHeight="1">
      <c r="A79" s="74">
        <v>68.0</v>
      </c>
      <c r="B79" s="75" t="s">
        <v>93</v>
      </c>
      <c r="C79" s="76">
        <v>2730.0</v>
      </c>
      <c r="D79" s="77">
        <f t="shared" si="2"/>
        <v>127</v>
      </c>
      <c r="E79" s="78">
        <v>2857.0</v>
      </c>
      <c r="F79" s="75">
        <f t="shared" si="12"/>
        <v>134</v>
      </c>
      <c r="G79" s="78">
        <v>2991.0</v>
      </c>
      <c r="H79" s="75">
        <f t="shared" si="3"/>
        <v>81</v>
      </c>
      <c r="I79" s="79">
        <v>3072.0</v>
      </c>
      <c r="J79" s="80">
        <f t="shared" si="4"/>
        <v>174</v>
      </c>
      <c r="K79" s="78">
        <v>3246.0</v>
      </c>
      <c r="L79" s="80">
        <f t="shared" si="5"/>
        <v>174</v>
      </c>
      <c r="M79" s="78">
        <v>3420.0</v>
      </c>
      <c r="N79" s="81">
        <f t="shared" si="6"/>
        <v>91</v>
      </c>
      <c r="O79" s="82">
        <v>3511.0</v>
      </c>
      <c r="P79" s="83">
        <f t="shared" si="7"/>
        <v>114</v>
      </c>
      <c r="Q79" s="84">
        <v>3625.0</v>
      </c>
      <c r="R79" s="75">
        <f t="shared" si="8"/>
        <v>85</v>
      </c>
      <c r="S79" s="119">
        <v>3710.0</v>
      </c>
      <c r="T79" s="85">
        <v>201.0</v>
      </c>
      <c r="U79" s="86">
        <v>3911.0</v>
      </c>
      <c r="V79" s="80">
        <f t="shared" si="9"/>
        <v>302</v>
      </c>
      <c r="W79" s="78">
        <v>4213.0</v>
      </c>
      <c r="X79" s="87">
        <f t="shared" si="10"/>
        <v>257</v>
      </c>
      <c r="Y79" s="88">
        <v>4470.0</v>
      </c>
      <c r="Z79" s="87">
        <f t="shared" si="11"/>
        <v>106</v>
      </c>
      <c r="AA79" s="86">
        <v>4576.0</v>
      </c>
      <c r="AB79" s="7"/>
    </row>
    <row r="80" ht="30.0" customHeight="1">
      <c r="A80" s="89">
        <v>69.0</v>
      </c>
      <c r="B80" s="90" t="s">
        <v>94</v>
      </c>
      <c r="C80" s="91">
        <v>3937.0</v>
      </c>
      <c r="D80" s="92">
        <f t="shared" si="2"/>
        <v>138</v>
      </c>
      <c r="E80" s="93">
        <v>4075.0</v>
      </c>
      <c r="F80" s="90">
        <f t="shared" si="12"/>
        <v>191</v>
      </c>
      <c r="G80" s="93">
        <v>4266.0</v>
      </c>
      <c r="H80" s="90">
        <f t="shared" si="3"/>
        <v>236</v>
      </c>
      <c r="I80" s="94">
        <v>4502.0</v>
      </c>
      <c r="J80" s="95">
        <f t="shared" si="4"/>
        <v>253</v>
      </c>
      <c r="K80" s="93">
        <v>4755.0</v>
      </c>
      <c r="L80" s="95">
        <f t="shared" si="5"/>
        <v>263</v>
      </c>
      <c r="M80" s="93">
        <v>5018.0</v>
      </c>
      <c r="N80" s="65">
        <f t="shared" si="6"/>
        <v>181</v>
      </c>
      <c r="O80" s="64">
        <v>5199.0</v>
      </c>
      <c r="P80" s="96">
        <f t="shared" si="7"/>
        <v>201</v>
      </c>
      <c r="Q80" s="97">
        <v>5400.0</v>
      </c>
      <c r="R80" s="90">
        <f t="shared" si="8"/>
        <v>177</v>
      </c>
      <c r="S80" s="67">
        <v>5577.0</v>
      </c>
      <c r="T80" s="99">
        <v>240.0</v>
      </c>
      <c r="U80" s="100">
        <v>5817.0</v>
      </c>
      <c r="V80" s="95">
        <f t="shared" si="9"/>
        <v>395</v>
      </c>
      <c r="W80" s="93">
        <v>6212.0</v>
      </c>
      <c r="X80" s="101">
        <f t="shared" si="10"/>
        <v>368</v>
      </c>
      <c r="Y80" s="102">
        <v>6580.0</v>
      </c>
      <c r="Z80" s="103">
        <f t="shared" si="11"/>
        <v>212</v>
      </c>
      <c r="AA80" s="100">
        <v>6792.0</v>
      </c>
      <c r="AB80" s="7"/>
    </row>
    <row r="81" ht="30.0" customHeight="1">
      <c r="A81" s="74">
        <v>70.0</v>
      </c>
      <c r="B81" s="75" t="s">
        <v>95</v>
      </c>
      <c r="C81" s="76">
        <v>3357.0</v>
      </c>
      <c r="D81" s="77">
        <f t="shared" si="2"/>
        <v>186</v>
      </c>
      <c r="E81" s="78">
        <v>3543.0</v>
      </c>
      <c r="F81" s="75">
        <f t="shared" si="12"/>
        <v>173</v>
      </c>
      <c r="G81" s="78">
        <v>3716.0</v>
      </c>
      <c r="H81" s="75">
        <f t="shared" si="3"/>
        <v>164</v>
      </c>
      <c r="I81" s="79">
        <v>3880.0</v>
      </c>
      <c r="J81" s="80">
        <f t="shared" si="4"/>
        <v>241</v>
      </c>
      <c r="K81" s="78">
        <v>4121.0</v>
      </c>
      <c r="L81" s="80">
        <f t="shared" si="5"/>
        <v>238</v>
      </c>
      <c r="M81" s="78">
        <v>4359.0</v>
      </c>
      <c r="N81" s="81">
        <f t="shared" si="6"/>
        <v>141</v>
      </c>
      <c r="O81" s="82">
        <v>4500.0</v>
      </c>
      <c r="P81" s="83">
        <f t="shared" si="7"/>
        <v>140</v>
      </c>
      <c r="Q81" s="84">
        <v>4640.0</v>
      </c>
      <c r="R81" s="75">
        <f t="shared" si="8"/>
        <v>119</v>
      </c>
      <c r="S81" s="119">
        <v>4759.0</v>
      </c>
      <c r="T81" s="85">
        <v>185.0</v>
      </c>
      <c r="U81" s="86">
        <v>4944.0</v>
      </c>
      <c r="V81" s="80">
        <f t="shared" si="9"/>
        <v>401</v>
      </c>
      <c r="W81" s="78">
        <v>5345.0</v>
      </c>
      <c r="X81" s="87">
        <f t="shared" si="10"/>
        <v>298</v>
      </c>
      <c r="Y81" s="88">
        <v>5643.0</v>
      </c>
      <c r="Z81" s="87">
        <f t="shared" si="11"/>
        <v>178</v>
      </c>
      <c r="AA81" s="86">
        <v>5821.0</v>
      </c>
      <c r="AB81" s="7"/>
    </row>
    <row r="82" ht="30.0" customHeight="1">
      <c r="A82" s="89">
        <v>71.0</v>
      </c>
      <c r="B82" s="90" t="s">
        <v>96</v>
      </c>
      <c r="C82" s="91">
        <v>5194.0</v>
      </c>
      <c r="D82" s="92">
        <f t="shared" si="2"/>
        <v>216</v>
      </c>
      <c r="E82" s="93">
        <v>5410.0</v>
      </c>
      <c r="F82" s="90">
        <f t="shared" si="12"/>
        <v>176</v>
      </c>
      <c r="G82" s="93">
        <v>5586.0</v>
      </c>
      <c r="H82" s="90">
        <f t="shared" si="3"/>
        <v>209</v>
      </c>
      <c r="I82" s="94">
        <v>5795.0</v>
      </c>
      <c r="J82" s="95">
        <f t="shared" si="4"/>
        <v>460</v>
      </c>
      <c r="K82" s="93">
        <v>6255.0</v>
      </c>
      <c r="L82" s="95">
        <f t="shared" si="5"/>
        <v>235</v>
      </c>
      <c r="M82" s="93">
        <v>6490.0</v>
      </c>
      <c r="N82" s="65">
        <f t="shared" si="6"/>
        <v>257</v>
      </c>
      <c r="O82" s="64">
        <v>6747.0</v>
      </c>
      <c r="P82" s="96">
        <f t="shared" si="7"/>
        <v>144</v>
      </c>
      <c r="Q82" s="97">
        <v>6891.0</v>
      </c>
      <c r="R82" s="90">
        <f t="shared" si="8"/>
        <v>164</v>
      </c>
      <c r="S82" s="67">
        <v>7055.0</v>
      </c>
      <c r="T82" s="99">
        <v>288.0</v>
      </c>
      <c r="U82" s="100">
        <v>7343.0</v>
      </c>
      <c r="V82" s="95">
        <f t="shared" si="9"/>
        <v>410</v>
      </c>
      <c r="W82" s="93">
        <v>7753.0</v>
      </c>
      <c r="X82" s="101">
        <f t="shared" si="10"/>
        <v>331</v>
      </c>
      <c r="Y82" s="102">
        <v>8084.0</v>
      </c>
      <c r="Z82" s="103">
        <f t="shared" si="11"/>
        <v>182</v>
      </c>
      <c r="AA82" s="100">
        <v>8266.0</v>
      </c>
      <c r="AB82" s="7"/>
    </row>
    <row r="83" ht="30.0" customHeight="1">
      <c r="A83" s="74">
        <v>72.0</v>
      </c>
      <c r="B83" s="75" t="s">
        <v>97</v>
      </c>
      <c r="C83" s="76">
        <v>3499.0</v>
      </c>
      <c r="D83" s="77">
        <f t="shared" si="2"/>
        <v>180</v>
      </c>
      <c r="E83" s="78">
        <v>3679.0</v>
      </c>
      <c r="F83" s="75">
        <f t="shared" si="12"/>
        <v>137</v>
      </c>
      <c r="G83" s="78">
        <v>3816.0</v>
      </c>
      <c r="H83" s="75">
        <f t="shared" si="3"/>
        <v>165</v>
      </c>
      <c r="I83" s="79">
        <v>3981.0</v>
      </c>
      <c r="J83" s="80">
        <f t="shared" si="4"/>
        <v>212</v>
      </c>
      <c r="K83" s="78">
        <v>4193.0</v>
      </c>
      <c r="L83" s="80">
        <f t="shared" si="5"/>
        <v>329</v>
      </c>
      <c r="M83" s="78">
        <v>4522.0</v>
      </c>
      <c r="N83" s="81">
        <f t="shared" si="6"/>
        <v>183</v>
      </c>
      <c r="O83" s="82">
        <v>4705.0</v>
      </c>
      <c r="P83" s="83">
        <f t="shared" si="7"/>
        <v>198</v>
      </c>
      <c r="Q83" s="84">
        <v>4903.0</v>
      </c>
      <c r="R83" s="75">
        <f t="shared" si="8"/>
        <v>253</v>
      </c>
      <c r="S83" s="119">
        <v>5156.0</v>
      </c>
      <c r="T83" s="85">
        <v>387.0</v>
      </c>
      <c r="U83" s="86">
        <v>5543.0</v>
      </c>
      <c r="V83" s="80">
        <f t="shared" si="9"/>
        <v>575</v>
      </c>
      <c r="W83" s="78">
        <v>6118.0</v>
      </c>
      <c r="X83" s="87">
        <f t="shared" si="10"/>
        <v>431</v>
      </c>
      <c r="Y83" s="88">
        <v>6549.0</v>
      </c>
      <c r="Z83" s="87">
        <f t="shared" si="11"/>
        <v>184</v>
      </c>
      <c r="AA83" s="86">
        <v>6733.0</v>
      </c>
      <c r="AB83" s="7"/>
    </row>
    <row r="84" ht="30.0" customHeight="1">
      <c r="A84" s="89">
        <v>73.0</v>
      </c>
      <c r="B84" s="90" t="s">
        <v>98</v>
      </c>
      <c r="C84" s="91">
        <v>1975.0</v>
      </c>
      <c r="D84" s="92">
        <f t="shared" si="2"/>
        <v>73</v>
      </c>
      <c r="E84" s="93">
        <v>2048.0</v>
      </c>
      <c r="F84" s="90">
        <f t="shared" si="12"/>
        <v>83</v>
      </c>
      <c r="G84" s="93">
        <v>2131.0</v>
      </c>
      <c r="H84" s="90">
        <f t="shared" si="3"/>
        <v>127</v>
      </c>
      <c r="I84" s="94">
        <v>2258.0</v>
      </c>
      <c r="J84" s="95">
        <f t="shared" si="4"/>
        <v>149</v>
      </c>
      <c r="K84" s="93">
        <v>2407.0</v>
      </c>
      <c r="L84" s="95">
        <f t="shared" si="5"/>
        <v>131</v>
      </c>
      <c r="M84" s="93">
        <v>2538.0</v>
      </c>
      <c r="N84" s="65">
        <f t="shared" si="6"/>
        <v>37</v>
      </c>
      <c r="O84" s="64">
        <v>2575.0</v>
      </c>
      <c r="P84" s="96">
        <f t="shared" si="7"/>
        <v>85</v>
      </c>
      <c r="Q84" s="97">
        <v>2660.0</v>
      </c>
      <c r="R84" s="90">
        <f t="shared" si="8"/>
        <v>100</v>
      </c>
      <c r="S84" s="67">
        <v>2760.0</v>
      </c>
      <c r="T84" s="99">
        <v>136.0</v>
      </c>
      <c r="U84" s="100">
        <v>2896.0</v>
      </c>
      <c r="V84" s="95">
        <f t="shared" si="9"/>
        <v>258</v>
      </c>
      <c r="W84" s="93">
        <v>3154.0</v>
      </c>
      <c r="X84" s="101">
        <f t="shared" si="10"/>
        <v>180</v>
      </c>
      <c r="Y84" s="102">
        <v>3334.0</v>
      </c>
      <c r="Z84" s="103">
        <f t="shared" si="11"/>
        <v>79</v>
      </c>
      <c r="AA84" s="100">
        <v>3413.0</v>
      </c>
      <c r="AB84" s="7"/>
    </row>
    <row r="85" ht="30.0" customHeight="1">
      <c r="A85" s="104">
        <v>74.0</v>
      </c>
      <c r="B85" s="105" t="s">
        <v>99</v>
      </c>
      <c r="C85" s="106">
        <v>1929.0</v>
      </c>
      <c r="D85" s="77">
        <f t="shared" si="2"/>
        <v>65</v>
      </c>
      <c r="E85" s="78">
        <v>1994.0</v>
      </c>
      <c r="F85" s="75">
        <f t="shared" si="12"/>
        <v>85</v>
      </c>
      <c r="G85" s="78">
        <v>2079.0</v>
      </c>
      <c r="H85" s="75">
        <f t="shared" si="3"/>
        <v>72</v>
      </c>
      <c r="I85" s="79">
        <v>2151.0</v>
      </c>
      <c r="J85" s="107">
        <f t="shared" si="4"/>
        <v>122</v>
      </c>
      <c r="K85" s="108">
        <v>2273.0</v>
      </c>
      <c r="L85" s="107">
        <f t="shared" si="5"/>
        <v>161</v>
      </c>
      <c r="M85" s="108">
        <v>2434.0</v>
      </c>
      <c r="N85" s="109">
        <f t="shared" si="6"/>
        <v>110</v>
      </c>
      <c r="O85" s="110">
        <v>2544.0</v>
      </c>
      <c r="P85" s="111">
        <f t="shared" si="7"/>
        <v>82</v>
      </c>
      <c r="Q85" s="112">
        <v>2626.0</v>
      </c>
      <c r="R85" s="105">
        <f t="shared" si="8"/>
        <v>80</v>
      </c>
      <c r="S85" s="135">
        <v>2706.0</v>
      </c>
      <c r="T85" s="113">
        <v>208.0</v>
      </c>
      <c r="U85" s="114">
        <v>2914.0</v>
      </c>
      <c r="V85" s="107">
        <f t="shared" si="9"/>
        <v>198</v>
      </c>
      <c r="W85" s="108">
        <v>3112.0</v>
      </c>
      <c r="X85" s="115">
        <f t="shared" si="10"/>
        <v>140</v>
      </c>
      <c r="Y85" s="116">
        <v>3252.0</v>
      </c>
      <c r="Z85" s="115">
        <f t="shared" si="11"/>
        <v>60</v>
      </c>
      <c r="AA85" s="114">
        <v>3312.0</v>
      </c>
      <c r="AB85" s="7"/>
    </row>
    <row r="86" ht="30.0" customHeight="1">
      <c r="A86" s="117"/>
      <c r="B86" s="50" t="s">
        <v>100</v>
      </c>
      <c r="C86" s="51">
        <v>19132.0</v>
      </c>
      <c r="D86" s="52">
        <f t="shared" si="2"/>
        <v>736</v>
      </c>
      <c r="E86" s="53">
        <f>SUM(E87:E97)</f>
        <v>19868</v>
      </c>
      <c r="F86" s="53">
        <f t="shared" si="12"/>
        <v>794</v>
      </c>
      <c r="G86" s="53">
        <f>SUM(G87:G97)</f>
        <v>20662</v>
      </c>
      <c r="H86" s="53">
        <f t="shared" si="3"/>
        <v>722</v>
      </c>
      <c r="I86" s="54">
        <f>SUM(I87:I97)</f>
        <v>21384</v>
      </c>
      <c r="J86" s="50">
        <f t="shared" si="4"/>
        <v>1130</v>
      </c>
      <c r="K86" s="53">
        <f>SUM(K87:K97)</f>
        <v>22514</v>
      </c>
      <c r="L86" s="50">
        <f t="shared" si="5"/>
        <v>927</v>
      </c>
      <c r="M86" s="53">
        <f>SUM(M87:M97)</f>
        <v>23441</v>
      </c>
      <c r="N86" s="50">
        <f t="shared" si="6"/>
        <v>530</v>
      </c>
      <c r="O86" s="54">
        <f>SUM(O87:O97)</f>
        <v>23971</v>
      </c>
      <c r="P86" s="52">
        <f t="shared" si="7"/>
        <v>411</v>
      </c>
      <c r="Q86" s="50">
        <f>SUM(Q87:Q97)</f>
        <v>24382</v>
      </c>
      <c r="R86" s="53">
        <f t="shared" si="8"/>
        <v>473</v>
      </c>
      <c r="S86" s="53">
        <f>SUM(S87:S97)</f>
        <v>24855</v>
      </c>
      <c r="T86" s="53">
        <v>1030.0</v>
      </c>
      <c r="U86" s="55">
        <v>25885.0</v>
      </c>
      <c r="V86" s="52">
        <f t="shared" si="9"/>
        <v>1130</v>
      </c>
      <c r="W86" s="53">
        <f>SUM(W87:W97)</f>
        <v>27015</v>
      </c>
      <c r="X86" s="56">
        <f t="shared" si="10"/>
        <v>1149</v>
      </c>
      <c r="Y86" s="51">
        <f>SUM(Y87:Y97)</f>
        <v>28164</v>
      </c>
      <c r="Z86" s="53">
        <f t="shared" si="11"/>
        <v>803</v>
      </c>
      <c r="AA86" s="55">
        <f>SUM(AA87:AA97)</f>
        <v>28967</v>
      </c>
      <c r="AB86" s="7"/>
    </row>
    <row r="87" ht="30.0" customHeight="1">
      <c r="A87" s="59">
        <v>75.0</v>
      </c>
      <c r="B87" s="60" t="s">
        <v>101</v>
      </c>
      <c r="C87" s="61">
        <v>1913.0</v>
      </c>
      <c r="D87" s="62">
        <f t="shared" si="2"/>
        <v>51</v>
      </c>
      <c r="E87" s="63">
        <v>1964.0</v>
      </c>
      <c r="F87" s="60">
        <f t="shared" si="12"/>
        <v>83</v>
      </c>
      <c r="G87" s="63">
        <v>2047.0</v>
      </c>
      <c r="H87" s="60">
        <f t="shared" si="3"/>
        <v>72</v>
      </c>
      <c r="I87" s="64">
        <v>2119.0</v>
      </c>
      <c r="J87" s="65">
        <f t="shared" si="4"/>
        <v>199</v>
      </c>
      <c r="K87" s="63">
        <v>2318.0</v>
      </c>
      <c r="L87" s="65">
        <f t="shared" si="5"/>
        <v>58</v>
      </c>
      <c r="M87" s="63">
        <v>2376.0</v>
      </c>
      <c r="N87" s="65">
        <f t="shared" si="6"/>
        <v>70</v>
      </c>
      <c r="O87" s="64">
        <v>2446.0</v>
      </c>
      <c r="P87" s="66">
        <f t="shared" si="7"/>
        <v>43</v>
      </c>
      <c r="Q87" s="67">
        <v>2489.0</v>
      </c>
      <c r="R87" s="60">
        <f t="shared" si="8"/>
        <v>41</v>
      </c>
      <c r="S87" s="67">
        <v>2530.0</v>
      </c>
      <c r="T87" s="69">
        <v>82.0</v>
      </c>
      <c r="U87" s="70">
        <v>2612.0</v>
      </c>
      <c r="V87" s="65">
        <f t="shared" si="9"/>
        <v>74</v>
      </c>
      <c r="W87" s="63">
        <v>2686.0</v>
      </c>
      <c r="X87" s="71">
        <f t="shared" si="10"/>
        <v>86</v>
      </c>
      <c r="Y87" s="72">
        <v>2772.0</v>
      </c>
      <c r="Z87" s="73">
        <f t="shared" si="11"/>
        <v>88</v>
      </c>
      <c r="AA87" s="70">
        <v>2860.0</v>
      </c>
      <c r="AB87" s="7"/>
    </row>
    <row r="88" ht="30.0" customHeight="1">
      <c r="A88" s="74">
        <v>76.0</v>
      </c>
      <c r="B88" s="75" t="s">
        <v>102</v>
      </c>
      <c r="C88" s="76">
        <v>1727.0</v>
      </c>
      <c r="D88" s="77">
        <f t="shared" si="2"/>
        <v>102</v>
      </c>
      <c r="E88" s="78">
        <v>1829.0</v>
      </c>
      <c r="F88" s="75">
        <f t="shared" si="12"/>
        <v>128</v>
      </c>
      <c r="G88" s="78">
        <v>1957.0</v>
      </c>
      <c r="H88" s="75">
        <f t="shared" si="3"/>
        <v>93</v>
      </c>
      <c r="I88" s="79">
        <v>2050.0</v>
      </c>
      <c r="J88" s="80">
        <f t="shared" si="4"/>
        <v>95</v>
      </c>
      <c r="K88" s="78">
        <v>2145.0</v>
      </c>
      <c r="L88" s="80">
        <f t="shared" si="5"/>
        <v>50</v>
      </c>
      <c r="M88" s="78">
        <v>2195.0</v>
      </c>
      <c r="N88" s="81">
        <f t="shared" si="6"/>
        <v>45</v>
      </c>
      <c r="O88" s="82">
        <v>2240.0</v>
      </c>
      <c r="P88" s="83">
        <f t="shared" si="7"/>
        <v>50</v>
      </c>
      <c r="Q88" s="84">
        <v>2290.0</v>
      </c>
      <c r="R88" s="75">
        <f t="shared" si="8"/>
        <v>39</v>
      </c>
      <c r="S88" s="119">
        <v>2329.0</v>
      </c>
      <c r="T88" s="85">
        <v>82.0</v>
      </c>
      <c r="U88" s="86">
        <v>2411.0</v>
      </c>
      <c r="V88" s="80">
        <f t="shared" si="9"/>
        <v>121</v>
      </c>
      <c r="W88" s="78">
        <v>2532.0</v>
      </c>
      <c r="X88" s="87">
        <f t="shared" si="10"/>
        <v>124</v>
      </c>
      <c r="Y88" s="88">
        <v>2656.0</v>
      </c>
      <c r="Z88" s="87">
        <f t="shared" si="11"/>
        <v>86</v>
      </c>
      <c r="AA88" s="86">
        <v>2742.0</v>
      </c>
      <c r="AB88" s="7"/>
    </row>
    <row r="89" ht="30.0" customHeight="1">
      <c r="A89" s="89">
        <v>77.0</v>
      </c>
      <c r="B89" s="90" t="s">
        <v>103</v>
      </c>
      <c r="C89" s="91">
        <v>1110.0</v>
      </c>
      <c r="D89" s="92">
        <f t="shared" si="2"/>
        <v>55</v>
      </c>
      <c r="E89" s="93">
        <v>1165.0</v>
      </c>
      <c r="F89" s="90">
        <f t="shared" si="12"/>
        <v>67</v>
      </c>
      <c r="G89" s="93">
        <v>1232.0</v>
      </c>
      <c r="H89" s="90">
        <f t="shared" si="3"/>
        <v>52</v>
      </c>
      <c r="I89" s="94">
        <v>1284.0</v>
      </c>
      <c r="J89" s="95">
        <f t="shared" si="4"/>
        <v>167</v>
      </c>
      <c r="K89" s="93">
        <v>1451.0</v>
      </c>
      <c r="L89" s="95">
        <f t="shared" si="5"/>
        <v>85</v>
      </c>
      <c r="M89" s="93">
        <v>1536.0</v>
      </c>
      <c r="N89" s="65">
        <f t="shared" si="6"/>
        <v>18</v>
      </c>
      <c r="O89" s="64">
        <v>1554.0</v>
      </c>
      <c r="P89" s="96">
        <f t="shared" si="7"/>
        <v>25</v>
      </c>
      <c r="Q89" s="97">
        <v>1579.0</v>
      </c>
      <c r="R89" s="90">
        <f t="shared" si="8"/>
        <v>38</v>
      </c>
      <c r="S89" s="67">
        <v>1617.0</v>
      </c>
      <c r="T89" s="99">
        <v>74.0</v>
      </c>
      <c r="U89" s="100">
        <v>1691.0</v>
      </c>
      <c r="V89" s="95">
        <f t="shared" si="9"/>
        <v>93</v>
      </c>
      <c r="W89" s="93">
        <v>1784.0</v>
      </c>
      <c r="X89" s="101">
        <f t="shared" si="10"/>
        <v>114</v>
      </c>
      <c r="Y89" s="102">
        <v>1898.0</v>
      </c>
      <c r="Z89" s="103">
        <f t="shared" si="11"/>
        <v>51</v>
      </c>
      <c r="AA89" s="100">
        <v>1949.0</v>
      </c>
      <c r="AB89" s="7"/>
    </row>
    <row r="90" ht="30.0" customHeight="1">
      <c r="A90" s="74">
        <v>78.0</v>
      </c>
      <c r="B90" s="75" t="s">
        <v>104</v>
      </c>
      <c r="C90" s="76">
        <v>1068.0</v>
      </c>
      <c r="D90" s="77">
        <f t="shared" si="2"/>
        <v>70</v>
      </c>
      <c r="E90" s="78">
        <v>1138.0</v>
      </c>
      <c r="F90" s="75">
        <f t="shared" si="12"/>
        <v>13</v>
      </c>
      <c r="G90" s="78">
        <v>1151.0</v>
      </c>
      <c r="H90" s="75">
        <f t="shared" si="3"/>
        <v>55</v>
      </c>
      <c r="I90" s="79">
        <v>1206.0</v>
      </c>
      <c r="J90" s="80">
        <f t="shared" si="4"/>
        <v>58</v>
      </c>
      <c r="K90" s="78">
        <v>1264.0</v>
      </c>
      <c r="L90" s="80">
        <f t="shared" si="5"/>
        <v>62</v>
      </c>
      <c r="M90" s="78">
        <v>1326.0</v>
      </c>
      <c r="N90" s="81">
        <f t="shared" si="6"/>
        <v>26</v>
      </c>
      <c r="O90" s="82">
        <v>1352.0</v>
      </c>
      <c r="P90" s="83">
        <f t="shared" si="7"/>
        <v>18</v>
      </c>
      <c r="Q90" s="84">
        <v>1370.0</v>
      </c>
      <c r="R90" s="75">
        <f t="shared" si="8"/>
        <v>24</v>
      </c>
      <c r="S90" s="119">
        <v>1394.0</v>
      </c>
      <c r="T90" s="85">
        <v>67.0</v>
      </c>
      <c r="U90" s="86">
        <v>1461.0</v>
      </c>
      <c r="V90" s="80">
        <f t="shared" si="9"/>
        <v>42</v>
      </c>
      <c r="W90" s="78">
        <v>1503.0</v>
      </c>
      <c r="X90" s="87">
        <f t="shared" si="10"/>
        <v>68</v>
      </c>
      <c r="Y90" s="88">
        <v>1571.0</v>
      </c>
      <c r="Z90" s="87">
        <f t="shared" si="11"/>
        <v>52</v>
      </c>
      <c r="AA90" s="86">
        <v>1623.0</v>
      </c>
      <c r="AB90" s="7"/>
    </row>
    <row r="91" ht="30.0" customHeight="1">
      <c r="A91" s="89">
        <v>79.0</v>
      </c>
      <c r="B91" s="90" t="s">
        <v>105</v>
      </c>
      <c r="C91" s="91">
        <v>4221.0</v>
      </c>
      <c r="D91" s="92">
        <f t="shared" si="2"/>
        <v>167</v>
      </c>
      <c r="E91" s="93">
        <v>4388.0</v>
      </c>
      <c r="F91" s="90">
        <f t="shared" si="12"/>
        <v>222</v>
      </c>
      <c r="G91" s="93">
        <v>4610.0</v>
      </c>
      <c r="H91" s="90">
        <f t="shared" si="3"/>
        <v>162</v>
      </c>
      <c r="I91" s="94">
        <v>4772.0</v>
      </c>
      <c r="J91" s="95">
        <f t="shared" si="4"/>
        <v>224</v>
      </c>
      <c r="K91" s="93">
        <v>4996.0</v>
      </c>
      <c r="L91" s="95">
        <f t="shared" si="5"/>
        <v>327</v>
      </c>
      <c r="M91" s="93">
        <v>5323.0</v>
      </c>
      <c r="N91" s="65">
        <f t="shared" si="6"/>
        <v>165</v>
      </c>
      <c r="O91" s="64">
        <v>5488.0</v>
      </c>
      <c r="P91" s="96">
        <f t="shared" si="7"/>
        <v>117</v>
      </c>
      <c r="Q91" s="97">
        <v>5605.0</v>
      </c>
      <c r="R91" s="90">
        <f t="shared" si="8"/>
        <v>132</v>
      </c>
      <c r="S91" s="67">
        <v>5737.0</v>
      </c>
      <c r="T91" s="99">
        <v>250.0</v>
      </c>
      <c r="U91" s="100">
        <v>5987.0</v>
      </c>
      <c r="V91" s="95">
        <f t="shared" si="9"/>
        <v>335</v>
      </c>
      <c r="W91" s="93">
        <v>6322.0</v>
      </c>
      <c r="X91" s="101">
        <f t="shared" si="10"/>
        <v>277</v>
      </c>
      <c r="Y91" s="102">
        <v>6599.0</v>
      </c>
      <c r="Z91" s="103">
        <f t="shared" si="11"/>
        <v>238</v>
      </c>
      <c r="AA91" s="100">
        <v>6837.0</v>
      </c>
      <c r="AB91" s="7"/>
    </row>
    <row r="92" ht="30.0" customHeight="1">
      <c r="A92" s="74">
        <v>80.0</v>
      </c>
      <c r="B92" s="75" t="s">
        <v>106</v>
      </c>
      <c r="C92" s="76">
        <v>1484.0</v>
      </c>
      <c r="D92" s="77">
        <f t="shared" si="2"/>
        <v>68</v>
      </c>
      <c r="E92" s="78">
        <v>1552.0</v>
      </c>
      <c r="F92" s="75">
        <f t="shared" si="12"/>
        <v>61</v>
      </c>
      <c r="G92" s="78">
        <v>1613.0</v>
      </c>
      <c r="H92" s="75">
        <f t="shared" si="3"/>
        <v>106</v>
      </c>
      <c r="I92" s="79">
        <v>1719.0</v>
      </c>
      <c r="J92" s="80">
        <f t="shared" si="4"/>
        <v>192</v>
      </c>
      <c r="K92" s="78">
        <v>1911.0</v>
      </c>
      <c r="L92" s="80">
        <f t="shared" si="5"/>
        <v>139</v>
      </c>
      <c r="M92" s="78">
        <v>2050.0</v>
      </c>
      <c r="N92" s="81">
        <f t="shared" si="6"/>
        <v>83</v>
      </c>
      <c r="O92" s="82">
        <v>2133.0</v>
      </c>
      <c r="P92" s="83">
        <f t="shared" si="7"/>
        <v>66</v>
      </c>
      <c r="Q92" s="84">
        <v>2199.0</v>
      </c>
      <c r="R92" s="75">
        <f t="shared" si="8"/>
        <v>65</v>
      </c>
      <c r="S92" s="119">
        <v>2264.0</v>
      </c>
      <c r="T92" s="85">
        <v>190.0</v>
      </c>
      <c r="U92" s="86">
        <v>2454.0</v>
      </c>
      <c r="V92" s="80">
        <f t="shared" si="9"/>
        <v>174</v>
      </c>
      <c r="W92" s="78">
        <v>2628.0</v>
      </c>
      <c r="X92" s="87">
        <f t="shared" si="10"/>
        <v>146</v>
      </c>
      <c r="Y92" s="88">
        <v>2774.0</v>
      </c>
      <c r="Z92" s="87">
        <f t="shared" si="11"/>
        <v>103</v>
      </c>
      <c r="AA92" s="86">
        <v>2877.0</v>
      </c>
      <c r="AB92" s="7"/>
    </row>
    <row r="93" ht="30.0" customHeight="1">
      <c r="A93" s="89">
        <v>81.0</v>
      </c>
      <c r="B93" s="90" t="s">
        <v>107</v>
      </c>
      <c r="C93" s="91">
        <v>2213.0</v>
      </c>
      <c r="D93" s="92">
        <f t="shared" si="2"/>
        <v>187</v>
      </c>
      <c r="E93" s="93">
        <v>2400.0</v>
      </c>
      <c r="F93" s="90">
        <f t="shared" si="12"/>
        <v>161</v>
      </c>
      <c r="G93" s="93">
        <v>2561.0</v>
      </c>
      <c r="H93" s="90">
        <f t="shared" si="3"/>
        <v>150</v>
      </c>
      <c r="I93" s="94">
        <v>2711.0</v>
      </c>
      <c r="J93" s="95">
        <f t="shared" si="4"/>
        <v>149</v>
      </c>
      <c r="K93" s="93">
        <v>2860.0</v>
      </c>
      <c r="L93" s="95">
        <f t="shared" si="5"/>
        <v>100</v>
      </c>
      <c r="M93" s="93">
        <v>2960.0</v>
      </c>
      <c r="N93" s="65">
        <f t="shared" si="6"/>
        <v>89</v>
      </c>
      <c r="O93" s="64">
        <v>3049.0</v>
      </c>
      <c r="P93" s="96">
        <f t="shared" si="7"/>
        <v>54</v>
      </c>
      <c r="Q93" s="97">
        <v>3103.0</v>
      </c>
      <c r="R93" s="90">
        <f t="shared" si="8"/>
        <v>54</v>
      </c>
      <c r="S93" s="67">
        <v>3157.0</v>
      </c>
      <c r="T93" s="99">
        <v>122.0</v>
      </c>
      <c r="U93" s="100">
        <v>3279.0</v>
      </c>
      <c r="V93" s="95">
        <f t="shared" si="9"/>
        <v>128</v>
      </c>
      <c r="W93" s="93">
        <v>3407.0</v>
      </c>
      <c r="X93" s="101">
        <f t="shared" si="10"/>
        <v>172</v>
      </c>
      <c r="Y93" s="102">
        <v>3579.0</v>
      </c>
      <c r="Z93" s="103">
        <f t="shared" si="11"/>
        <v>104</v>
      </c>
      <c r="AA93" s="100">
        <v>3683.0</v>
      </c>
      <c r="AB93" s="7"/>
    </row>
    <row r="94" ht="30.0" customHeight="1">
      <c r="A94" s="74">
        <v>82.0</v>
      </c>
      <c r="B94" s="75" t="s">
        <v>108</v>
      </c>
      <c r="C94" s="76">
        <v>573.0</v>
      </c>
      <c r="D94" s="77">
        <f t="shared" si="2"/>
        <v>10</v>
      </c>
      <c r="E94" s="78">
        <v>583.0</v>
      </c>
      <c r="F94" s="75">
        <f t="shared" si="12"/>
        <v>9</v>
      </c>
      <c r="G94" s="78">
        <v>592.0</v>
      </c>
      <c r="H94" s="75">
        <f t="shared" si="3"/>
        <v>22</v>
      </c>
      <c r="I94" s="79">
        <v>614.0</v>
      </c>
      <c r="J94" s="80">
        <f t="shared" si="4"/>
        <v>22</v>
      </c>
      <c r="K94" s="78">
        <v>636.0</v>
      </c>
      <c r="L94" s="80">
        <f t="shared" si="5"/>
        <v>17</v>
      </c>
      <c r="M94" s="78">
        <v>653.0</v>
      </c>
      <c r="N94" s="81">
        <f t="shared" si="6"/>
        <v>18</v>
      </c>
      <c r="O94" s="82">
        <v>671.0</v>
      </c>
      <c r="P94" s="83">
        <f t="shared" si="7"/>
        <v>15</v>
      </c>
      <c r="Q94" s="84">
        <v>686.0</v>
      </c>
      <c r="R94" s="75">
        <f t="shared" si="8"/>
        <v>7</v>
      </c>
      <c r="S94" s="119">
        <v>693.0</v>
      </c>
      <c r="T94" s="85">
        <v>20.0</v>
      </c>
      <c r="U94" s="86">
        <v>713.0</v>
      </c>
      <c r="V94" s="80">
        <f t="shared" si="9"/>
        <v>33</v>
      </c>
      <c r="W94" s="78">
        <v>746.0</v>
      </c>
      <c r="X94" s="87">
        <f t="shared" si="10"/>
        <v>17</v>
      </c>
      <c r="Y94" s="88">
        <v>763.0</v>
      </c>
      <c r="Z94" s="87">
        <f t="shared" si="11"/>
        <v>20</v>
      </c>
      <c r="AA94" s="86">
        <v>783.0</v>
      </c>
      <c r="AB94" s="7"/>
    </row>
    <row r="95" ht="30.0" customHeight="1">
      <c r="A95" s="89">
        <v>83.0</v>
      </c>
      <c r="B95" s="90" t="s">
        <v>109</v>
      </c>
      <c r="C95" s="91">
        <v>4105.0</v>
      </c>
      <c r="D95" s="92">
        <f t="shared" si="2"/>
        <v>7</v>
      </c>
      <c r="E95" s="93">
        <v>4112.0</v>
      </c>
      <c r="F95" s="90">
        <f t="shared" si="12"/>
        <v>3</v>
      </c>
      <c r="G95" s="93">
        <v>4115.0</v>
      </c>
      <c r="H95" s="90">
        <f t="shared" si="3"/>
        <v>2</v>
      </c>
      <c r="I95" s="94">
        <v>4117.0</v>
      </c>
      <c r="J95" s="95">
        <f t="shared" si="4"/>
        <v>4</v>
      </c>
      <c r="K95" s="93">
        <v>4121.0</v>
      </c>
      <c r="L95" s="95">
        <f t="shared" si="5"/>
        <v>58</v>
      </c>
      <c r="M95" s="93">
        <v>4179.0</v>
      </c>
      <c r="N95" s="65">
        <f t="shared" si="6"/>
        <v>1</v>
      </c>
      <c r="O95" s="64">
        <v>4180.0</v>
      </c>
      <c r="P95" s="96">
        <f t="shared" si="7"/>
        <v>1</v>
      </c>
      <c r="Q95" s="97">
        <v>4181.0</v>
      </c>
      <c r="R95" s="90">
        <f t="shared" si="8"/>
        <v>67</v>
      </c>
      <c r="S95" s="67">
        <v>4248.0</v>
      </c>
      <c r="T95" s="99">
        <v>121.0</v>
      </c>
      <c r="U95" s="100">
        <v>4369.0</v>
      </c>
      <c r="V95" s="95">
        <f t="shared" si="9"/>
        <v>74</v>
      </c>
      <c r="W95" s="93">
        <v>4443.0</v>
      </c>
      <c r="X95" s="101">
        <f t="shared" si="10"/>
        <v>76</v>
      </c>
      <c r="Y95" s="102">
        <v>4519.0</v>
      </c>
      <c r="Z95" s="103">
        <f t="shared" si="11"/>
        <v>35</v>
      </c>
      <c r="AA95" s="100">
        <v>4554.0</v>
      </c>
      <c r="AB95" s="7"/>
    </row>
    <row r="96" ht="30.0" customHeight="1">
      <c r="A96" s="74">
        <v>84.0</v>
      </c>
      <c r="B96" s="75" t="s">
        <v>110</v>
      </c>
      <c r="C96" s="76">
        <v>84.0</v>
      </c>
      <c r="D96" s="77">
        <f t="shared" si="2"/>
        <v>0</v>
      </c>
      <c r="E96" s="78">
        <v>84.0</v>
      </c>
      <c r="F96" s="75">
        <f t="shared" si="12"/>
        <v>2</v>
      </c>
      <c r="G96" s="78">
        <v>86.0</v>
      </c>
      <c r="H96" s="75">
        <f t="shared" si="3"/>
        <v>0</v>
      </c>
      <c r="I96" s="79">
        <v>86.0</v>
      </c>
      <c r="J96" s="80">
        <f t="shared" si="4"/>
        <v>5</v>
      </c>
      <c r="K96" s="78">
        <v>91.0</v>
      </c>
      <c r="L96" s="80">
        <f t="shared" si="5"/>
        <v>0</v>
      </c>
      <c r="M96" s="78">
        <v>91.0</v>
      </c>
      <c r="N96" s="81">
        <f t="shared" si="6"/>
        <v>4</v>
      </c>
      <c r="O96" s="82">
        <v>95.0</v>
      </c>
      <c r="P96" s="83">
        <f t="shared" si="7"/>
        <v>3</v>
      </c>
      <c r="Q96" s="84">
        <v>98.0</v>
      </c>
      <c r="R96" s="75">
        <f t="shared" si="8"/>
        <v>3</v>
      </c>
      <c r="S96" s="119">
        <v>101.0</v>
      </c>
      <c r="T96" s="85">
        <v>2.0</v>
      </c>
      <c r="U96" s="86">
        <v>103.0</v>
      </c>
      <c r="V96" s="80">
        <f t="shared" si="9"/>
        <v>19</v>
      </c>
      <c r="W96" s="78">
        <v>122.0</v>
      </c>
      <c r="X96" s="87">
        <f t="shared" si="10"/>
        <v>7</v>
      </c>
      <c r="Y96" s="88">
        <v>129.0</v>
      </c>
      <c r="Z96" s="87">
        <f t="shared" si="11"/>
        <v>1</v>
      </c>
      <c r="AA96" s="86">
        <v>130.0</v>
      </c>
      <c r="AB96" s="7"/>
    </row>
    <row r="97" ht="30.0" customHeight="1">
      <c r="A97" s="137">
        <v>85.0</v>
      </c>
      <c r="B97" s="138" t="s">
        <v>111</v>
      </c>
      <c r="C97" s="139">
        <v>634.0</v>
      </c>
      <c r="D97" s="140">
        <f t="shared" si="2"/>
        <v>19</v>
      </c>
      <c r="E97" s="141">
        <v>653.0</v>
      </c>
      <c r="F97" s="138">
        <f t="shared" si="12"/>
        <v>45</v>
      </c>
      <c r="G97" s="141">
        <v>698.0</v>
      </c>
      <c r="H97" s="138">
        <f t="shared" si="3"/>
        <v>8</v>
      </c>
      <c r="I97" s="142">
        <v>706.0</v>
      </c>
      <c r="J97" s="143">
        <f t="shared" si="4"/>
        <v>15</v>
      </c>
      <c r="K97" s="141">
        <v>721.0</v>
      </c>
      <c r="L97" s="143">
        <f t="shared" si="5"/>
        <v>31</v>
      </c>
      <c r="M97" s="141">
        <v>752.0</v>
      </c>
      <c r="N97" s="144">
        <f t="shared" si="6"/>
        <v>11</v>
      </c>
      <c r="O97" s="145">
        <v>763.0</v>
      </c>
      <c r="P97" s="146">
        <f t="shared" si="7"/>
        <v>19</v>
      </c>
      <c r="Q97" s="147">
        <v>782.0</v>
      </c>
      <c r="R97" s="138">
        <f t="shared" si="8"/>
        <v>3</v>
      </c>
      <c r="S97" s="148">
        <v>785.0</v>
      </c>
      <c r="T97" s="149">
        <v>20.0</v>
      </c>
      <c r="U97" s="150">
        <v>805.0</v>
      </c>
      <c r="V97" s="95">
        <f t="shared" si="9"/>
        <v>37</v>
      </c>
      <c r="W97" s="141">
        <v>842.0</v>
      </c>
      <c r="X97" s="101">
        <f t="shared" si="10"/>
        <v>62</v>
      </c>
      <c r="Y97" s="151">
        <v>904.0</v>
      </c>
      <c r="Z97" s="103">
        <f t="shared" si="11"/>
        <v>25</v>
      </c>
      <c r="AA97" s="150">
        <v>929.0</v>
      </c>
      <c r="AB97" s="7"/>
    </row>
    <row r="98" ht="15.75" customHeight="1">
      <c r="C98" s="152"/>
      <c r="S98" s="153"/>
      <c r="T98" s="153"/>
      <c r="U98" s="153"/>
      <c r="Z98" s="153"/>
      <c r="AA98" s="154"/>
      <c r="AB98" s="7"/>
    </row>
    <row r="99" ht="15.75" customHeight="1">
      <c r="C99" s="152"/>
      <c r="S99" s="153"/>
      <c r="T99" s="153"/>
      <c r="U99" s="153"/>
      <c r="Z99" s="153"/>
      <c r="AA99" s="154"/>
      <c r="AB99" s="7"/>
    </row>
    <row r="100" ht="15.75" customHeight="1">
      <c r="C100" s="152"/>
      <c r="S100" s="153"/>
      <c r="T100" s="153"/>
      <c r="U100" s="153"/>
      <c r="Z100" s="153"/>
      <c r="AA100" s="154"/>
      <c r="AB100" s="7"/>
    </row>
    <row r="101" ht="15.75" customHeight="1">
      <c r="C101" s="152"/>
      <c r="S101" s="153"/>
      <c r="T101" s="153"/>
      <c r="U101" s="153"/>
      <c r="Z101" s="153"/>
      <c r="AA101" s="154"/>
      <c r="AB101" s="7"/>
    </row>
    <row r="102" ht="15.75" customHeight="1">
      <c r="C102" s="152"/>
      <c r="S102" s="153"/>
      <c r="T102" s="153"/>
      <c r="U102" s="153"/>
      <c r="Z102" s="153"/>
      <c r="AA102" s="154"/>
      <c r="AB102" s="7"/>
    </row>
    <row r="103" ht="15.75" customHeight="1">
      <c r="C103" s="152"/>
      <c r="S103" s="153"/>
      <c r="T103" s="153"/>
      <c r="U103" s="153"/>
      <c r="Z103" s="153"/>
      <c r="AA103" s="154"/>
      <c r="AB103" s="7"/>
    </row>
    <row r="104" ht="15.75" customHeight="1">
      <c r="C104" s="152"/>
      <c r="S104" s="153"/>
      <c r="T104" s="153"/>
      <c r="U104" s="153"/>
      <c r="Z104" s="153"/>
      <c r="AA104" s="154"/>
      <c r="AB104" s="7"/>
    </row>
    <row r="105" ht="15.75" customHeight="1">
      <c r="C105" s="152"/>
      <c r="S105" s="153"/>
      <c r="T105" s="153"/>
      <c r="U105" s="153"/>
      <c r="Z105" s="153"/>
      <c r="AA105" s="154"/>
      <c r="AB105" s="7"/>
    </row>
    <row r="106" ht="15.75" customHeight="1">
      <c r="C106" s="152"/>
      <c r="S106" s="153"/>
      <c r="T106" s="153"/>
      <c r="U106" s="153"/>
      <c r="Z106" s="153"/>
      <c r="AA106" s="154"/>
      <c r="AB106" s="7"/>
    </row>
    <row r="107" ht="15.75" customHeight="1">
      <c r="C107" s="152"/>
      <c r="S107" s="153"/>
      <c r="T107" s="153"/>
      <c r="U107" s="153"/>
      <c r="Z107" s="153"/>
      <c r="AA107" s="154"/>
      <c r="AB107" s="7"/>
    </row>
    <row r="108" ht="15.75" customHeight="1">
      <c r="C108" s="152"/>
      <c r="S108" s="153"/>
      <c r="T108" s="153"/>
      <c r="U108" s="153"/>
      <c r="Z108" s="153"/>
      <c r="AA108" s="154"/>
      <c r="AB108" s="7"/>
    </row>
    <row r="109" ht="15.75" customHeight="1">
      <c r="C109" s="152"/>
      <c r="S109" s="153"/>
      <c r="T109" s="153"/>
      <c r="U109" s="153"/>
      <c r="Z109" s="153"/>
      <c r="AA109" s="154"/>
      <c r="AB109" s="7"/>
    </row>
    <row r="110" ht="15.75" customHeight="1">
      <c r="C110" s="152"/>
      <c r="S110" s="153"/>
      <c r="T110" s="153"/>
      <c r="U110" s="153"/>
      <c r="Z110" s="153"/>
      <c r="AA110" s="154"/>
      <c r="AB110" s="7"/>
    </row>
    <row r="111" ht="15.75" customHeight="1">
      <c r="C111" s="152"/>
      <c r="S111" s="153"/>
      <c r="T111" s="153"/>
      <c r="U111" s="153"/>
      <c r="Z111" s="153"/>
      <c r="AA111" s="154"/>
      <c r="AB111" s="7"/>
    </row>
    <row r="112" ht="15.75" customHeight="1">
      <c r="C112" s="152"/>
      <c r="S112" s="153"/>
      <c r="T112" s="153"/>
      <c r="U112" s="153"/>
      <c r="Z112" s="153"/>
      <c r="AA112" s="154"/>
      <c r="AB112" s="7"/>
    </row>
    <row r="113" ht="15.75" customHeight="1">
      <c r="C113" s="152"/>
      <c r="S113" s="153"/>
      <c r="T113" s="153"/>
      <c r="U113" s="153"/>
      <c r="Z113" s="153"/>
      <c r="AA113" s="154"/>
      <c r="AB113" s="7"/>
    </row>
    <row r="114" ht="15.75" customHeight="1">
      <c r="C114" s="152"/>
      <c r="S114" s="153"/>
      <c r="T114" s="153"/>
      <c r="U114" s="153"/>
      <c r="Z114" s="153"/>
      <c r="AA114" s="154"/>
      <c r="AB114" s="7"/>
    </row>
    <row r="115" ht="15.75" customHeight="1">
      <c r="C115" s="152"/>
      <c r="S115" s="153"/>
      <c r="T115" s="153"/>
      <c r="U115" s="153"/>
      <c r="Z115" s="153"/>
      <c r="AA115" s="154"/>
      <c r="AB115" s="7"/>
    </row>
    <row r="116" ht="15.75" customHeight="1">
      <c r="C116" s="152"/>
      <c r="S116" s="153"/>
      <c r="T116" s="153"/>
      <c r="U116" s="153"/>
      <c r="Z116" s="153"/>
      <c r="AA116" s="154"/>
      <c r="AB116" s="7"/>
    </row>
    <row r="117" ht="15.75" customHeight="1">
      <c r="C117" s="152"/>
      <c r="S117" s="153"/>
      <c r="T117" s="153"/>
      <c r="U117" s="153"/>
      <c r="Z117" s="153"/>
      <c r="AA117" s="154"/>
      <c r="AB117" s="7"/>
    </row>
    <row r="118" ht="15.75" customHeight="1">
      <c r="C118" s="152"/>
      <c r="S118" s="153"/>
      <c r="T118" s="153"/>
      <c r="U118" s="153"/>
      <c r="Z118" s="153"/>
      <c r="AA118" s="154"/>
      <c r="AB118" s="7"/>
    </row>
    <row r="119" ht="15.75" customHeight="1">
      <c r="C119" s="152"/>
      <c r="S119" s="153"/>
      <c r="T119" s="153"/>
      <c r="U119" s="153"/>
      <c r="Z119" s="153"/>
      <c r="AA119" s="154"/>
      <c r="AB119" s="7"/>
    </row>
    <row r="120" ht="15.75" customHeight="1">
      <c r="C120" s="152"/>
      <c r="S120" s="153"/>
      <c r="T120" s="153"/>
      <c r="U120" s="153"/>
      <c r="Z120" s="153"/>
      <c r="AA120" s="154"/>
      <c r="AB120" s="7"/>
    </row>
    <row r="121" ht="15.75" customHeight="1">
      <c r="C121" s="152"/>
      <c r="S121" s="153"/>
      <c r="T121" s="153"/>
      <c r="U121" s="153"/>
      <c r="Z121" s="153"/>
      <c r="AA121" s="154"/>
      <c r="AB121" s="7"/>
    </row>
    <row r="122" ht="15.75" customHeight="1">
      <c r="C122" s="152"/>
      <c r="S122" s="153"/>
      <c r="T122" s="153"/>
      <c r="U122" s="153"/>
      <c r="Z122" s="153"/>
      <c r="AA122" s="154"/>
      <c r="AB122" s="7"/>
    </row>
    <row r="123" ht="15.75" customHeight="1">
      <c r="C123" s="152"/>
      <c r="S123" s="153"/>
      <c r="T123" s="153"/>
      <c r="U123" s="153"/>
      <c r="Z123" s="153"/>
      <c r="AA123" s="154"/>
      <c r="AB123" s="7"/>
    </row>
    <row r="124" ht="15.75" customHeight="1">
      <c r="C124" s="152"/>
      <c r="S124" s="153"/>
      <c r="T124" s="153"/>
      <c r="U124" s="153"/>
      <c r="Z124" s="153"/>
      <c r="AA124" s="154"/>
      <c r="AB124" s="7"/>
    </row>
    <row r="125" ht="15.75" customHeight="1">
      <c r="C125" s="152"/>
      <c r="S125" s="153"/>
      <c r="T125" s="153"/>
      <c r="U125" s="153"/>
      <c r="Z125" s="153"/>
      <c r="AA125" s="154"/>
      <c r="AB125" s="7"/>
    </row>
    <row r="126" ht="15.75" customHeight="1">
      <c r="C126" s="152"/>
      <c r="S126" s="153"/>
      <c r="T126" s="153"/>
      <c r="U126" s="153"/>
      <c r="Z126" s="153"/>
      <c r="AA126" s="154"/>
      <c r="AB126" s="7"/>
    </row>
    <row r="127" ht="15.75" customHeight="1">
      <c r="C127" s="152"/>
      <c r="S127" s="153"/>
      <c r="T127" s="153"/>
      <c r="U127" s="153"/>
      <c r="Z127" s="153"/>
      <c r="AA127" s="154"/>
      <c r="AB127" s="7"/>
    </row>
    <row r="128" ht="15.75" customHeight="1">
      <c r="C128" s="152"/>
      <c r="S128" s="153"/>
      <c r="T128" s="153"/>
      <c r="U128" s="153"/>
      <c r="Z128" s="153"/>
      <c r="AA128" s="154"/>
      <c r="AB128" s="7"/>
    </row>
    <row r="129" ht="15.75" customHeight="1">
      <c r="C129" s="152"/>
      <c r="S129" s="153"/>
      <c r="T129" s="153"/>
      <c r="U129" s="153"/>
      <c r="Z129" s="153"/>
      <c r="AA129" s="154"/>
      <c r="AB129" s="7"/>
    </row>
    <row r="130" ht="15.75" customHeight="1">
      <c r="C130" s="152"/>
      <c r="S130" s="153"/>
      <c r="T130" s="153"/>
      <c r="U130" s="153"/>
      <c r="Z130" s="153"/>
      <c r="AA130" s="154"/>
      <c r="AB130" s="7"/>
    </row>
    <row r="131" ht="15.75" customHeight="1">
      <c r="C131" s="152"/>
      <c r="S131" s="153"/>
      <c r="T131" s="153"/>
      <c r="U131" s="153"/>
      <c r="Z131" s="153"/>
      <c r="AA131" s="154"/>
      <c r="AB131" s="7"/>
    </row>
    <row r="132" ht="15.75" customHeight="1">
      <c r="C132" s="152"/>
      <c r="S132" s="153"/>
      <c r="T132" s="153"/>
      <c r="U132" s="153"/>
      <c r="Z132" s="153"/>
      <c r="AA132" s="154"/>
      <c r="AB132" s="7"/>
    </row>
    <row r="133" ht="15.75" customHeight="1">
      <c r="C133" s="152"/>
      <c r="S133" s="153"/>
      <c r="T133" s="153"/>
      <c r="U133" s="153"/>
      <c r="Z133" s="153"/>
      <c r="AA133" s="154"/>
      <c r="AB133" s="7"/>
    </row>
    <row r="134" ht="15.75" customHeight="1">
      <c r="C134" s="152"/>
      <c r="S134" s="153"/>
      <c r="T134" s="153"/>
      <c r="U134" s="153"/>
      <c r="Z134" s="153"/>
      <c r="AA134" s="154"/>
      <c r="AB134" s="7"/>
    </row>
    <row r="135" ht="15.75" customHeight="1">
      <c r="C135" s="152"/>
      <c r="S135" s="153"/>
      <c r="T135" s="153"/>
      <c r="U135" s="153"/>
      <c r="Z135" s="153"/>
      <c r="AA135" s="154"/>
      <c r="AB135" s="7"/>
    </row>
    <row r="136" ht="15.75" customHeight="1">
      <c r="C136" s="152"/>
      <c r="S136" s="153"/>
      <c r="T136" s="153"/>
      <c r="U136" s="153"/>
      <c r="Z136" s="153"/>
      <c r="AA136" s="154"/>
      <c r="AB136" s="7"/>
    </row>
    <row r="137" ht="15.75" customHeight="1">
      <c r="C137" s="152"/>
      <c r="S137" s="153"/>
      <c r="T137" s="153"/>
      <c r="U137" s="153"/>
      <c r="Z137" s="153"/>
      <c r="AA137" s="154"/>
      <c r="AB137" s="7"/>
    </row>
    <row r="138" ht="15.75" customHeight="1">
      <c r="C138" s="152"/>
      <c r="S138" s="153"/>
      <c r="T138" s="153"/>
      <c r="U138" s="153"/>
      <c r="Z138" s="153"/>
      <c r="AA138" s="154"/>
      <c r="AB138" s="7"/>
    </row>
    <row r="139" ht="15.75" customHeight="1">
      <c r="C139" s="152"/>
      <c r="S139" s="153"/>
      <c r="T139" s="153"/>
      <c r="U139" s="153"/>
      <c r="Z139" s="153"/>
      <c r="AA139" s="154"/>
      <c r="AB139" s="7"/>
    </row>
    <row r="140" ht="15.75" customHeight="1">
      <c r="C140" s="152"/>
      <c r="S140" s="153"/>
      <c r="T140" s="153"/>
      <c r="U140" s="153"/>
      <c r="Z140" s="153"/>
      <c r="AA140" s="154"/>
      <c r="AB140" s="7"/>
    </row>
    <row r="141" ht="15.75" customHeight="1">
      <c r="C141" s="152"/>
      <c r="S141" s="153"/>
      <c r="T141" s="153"/>
      <c r="U141" s="153"/>
      <c r="Z141" s="153"/>
      <c r="AA141" s="154"/>
      <c r="AB141" s="7"/>
    </row>
    <row r="142" ht="15.75" customHeight="1">
      <c r="C142" s="152"/>
      <c r="S142" s="153"/>
      <c r="T142" s="153"/>
      <c r="U142" s="153"/>
      <c r="Z142" s="153"/>
      <c r="AA142" s="154"/>
      <c r="AB142" s="7"/>
    </row>
    <row r="143" ht="15.75" customHeight="1">
      <c r="C143" s="152"/>
      <c r="S143" s="153"/>
      <c r="T143" s="153"/>
      <c r="U143" s="153"/>
      <c r="Z143" s="153"/>
      <c r="AA143" s="154"/>
      <c r="AB143" s="7"/>
    </row>
    <row r="144" ht="15.75" customHeight="1">
      <c r="C144" s="152"/>
      <c r="S144" s="153"/>
      <c r="T144" s="153"/>
      <c r="U144" s="153"/>
      <c r="Z144" s="153"/>
      <c r="AA144" s="154"/>
      <c r="AB144" s="7"/>
    </row>
    <row r="145" ht="15.75" customHeight="1">
      <c r="C145" s="152"/>
      <c r="S145" s="153"/>
      <c r="T145" s="153"/>
      <c r="U145" s="153"/>
      <c r="Z145" s="153"/>
      <c r="AA145" s="154"/>
      <c r="AB145" s="7"/>
    </row>
    <row r="146" ht="15.75" customHeight="1">
      <c r="C146" s="152"/>
      <c r="S146" s="153"/>
      <c r="T146" s="153"/>
      <c r="U146" s="153"/>
      <c r="Z146" s="153"/>
      <c r="AA146" s="154"/>
      <c r="AB146" s="7"/>
    </row>
    <row r="147" ht="15.75" customHeight="1">
      <c r="C147" s="152"/>
      <c r="S147" s="153"/>
      <c r="T147" s="153"/>
      <c r="U147" s="153"/>
      <c r="Z147" s="153"/>
      <c r="AA147" s="154"/>
      <c r="AB147" s="7"/>
    </row>
    <row r="148" ht="15.75" customHeight="1">
      <c r="C148" s="152"/>
      <c r="S148" s="153"/>
      <c r="T148" s="153"/>
      <c r="U148" s="153"/>
      <c r="Z148" s="153"/>
      <c r="AA148" s="154"/>
      <c r="AB148" s="7"/>
    </row>
    <row r="149" ht="15.75" customHeight="1">
      <c r="C149" s="152"/>
      <c r="S149" s="153"/>
      <c r="T149" s="153"/>
      <c r="U149" s="153"/>
      <c r="Z149" s="153"/>
      <c r="AA149" s="154"/>
      <c r="AB149" s="7"/>
    </row>
    <row r="150" ht="15.75" customHeight="1">
      <c r="C150" s="152"/>
      <c r="S150" s="153"/>
      <c r="T150" s="153"/>
      <c r="U150" s="153"/>
      <c r="Z150" s="153"/>
      <c r="AA150" s="154"/>
      <c r="AB150" s="7"/>
    </row>
    <row r="151" ht="15.75" customHeight="1">
      <c r="C151" s="152"/>
      <c r="S151" s="153"/>
      <c r="T151" s="153"/>
      <c r="U151" s="153"/>
      <c r="Z151" s="153"/>
      <c r="AA151" s="154"/>
      <c r="AB151" s="7"/>
    </row>
    <row r="152" ht="15.75" customHeight="1">
      <c r="C152" s="152"/>
      <c r="S152" s="153"/>
      <c r="T152" s="153"/>
      <c r="U152" s="153"/>
      <c r="Z152" s="153"/>
      <c r="AA152" s="154"/>
      <c r="AB152" s="7"/>
    </row>
    <row r="153" ht="15.75" customHeight="1">
      <c r="C153" s="152"/>
      <c r="S153" s="153"/>
      <c r="T153" s="153"/>
      <c r="U153" s="153"/>
      <c r="Z153" s="153"/>
      <c r="AA153" s="154"/>
      <c r="AB153" s="7"/>
    </row>
    <row r="154" ht="15.75" customHeight="1">
      <c r="C154" s="152"/>
      <c r="S154" s="153"/>
      <c r="T154" s="153"/>
      <c r="U154" s="153"/>
      <c r="Z154" s="153"/>
      <c r="AA154" s="154"/>
      <c r="AB154" s="7"/>
    </row>
    <row r="155" ht="15.75" customHeight="1">
      <c r="C155" s="152"/>
      <c r="S155" s="153"/>
      <c r="T155" s="153"/>
      <c r="U155" s="153"/>
      <c r="Z155" s="153"/>
      <c r="AA155" s="154"/>
      <c r="AB155" s="7"/>
    </row>
    <row r="156" ht="15.75" customHeight="1">
      <c r="C156" s="152"/>
      <c r="S156" s="153"/>
      <c r="T156" s="153"/>
      <c r="U156" s="153"/>
      <c r="Z156" s="153"/>
      <c r="AA156" s="154"/>
      <c r="AB156" s="7"/>
    </row>
    <row r="157" ht="15.75" customHeight="1">
      <c r="C157" s="152"/>
      <c r="S157" s="153"/>
      <c r="T157" s="153"/>
      <c r="U157" s="153"/>
      <c r="Z157" s="153"/>
      <c r="AA157" s="154"/>
      <c r="AB157" s="7"/>
    </row>
    <row r="158" ht="15.75" customHeight="1">
      <c r="C158" s="152"/>
      <c r="S158" s="153"/>
      <c r="T158" s="153"/>
      <c r="U158" s="153"/>
      <c r="Z158" s="153"/>
      <c r="AA158" s="154"/>
      <c r="AB158" s="7"/>
    </row>
    <row r="159" ht="15.75" customHeight="1">
      <c r="C159" s="152"/>
      <c r="S159" s="153"/>
      <c r="T159" s="153"/>
      <c r="U159" s="153"/>
      <c r="Z159" s="153"/>
      <c r="AA159" s="154"/>
      <c r="AB159" s="7"/>
    </row>
    <row r="160" ht="15.75" customHeight="1">
      <c r="C160" s="152"/>
      <c r="S160" s="153"/>
      <c r="T160" s="153"/>
      <c r="U160" s="153"/>
      <c r="Z160" s="153"/>
      <c r="AA160" s="154"/>
      <c r="AB160" s="7"/>
    </row>
    <row r="161" ht="15.75" customHeight="1">
      <c r="C161" s="152"/>
      <c r="S161" s="153"/>
      <c r="T161" s="153"/>
      <c r="U161" s="153"/>
      <c r="Z161" s="153"/>
      <c r="AA161" s="154"/>
      <c r="AB161" s="7"/>
    </row>
    <row r="162" ht="15.75" customHeight="1">
      <c r="C162" s="152"/>
      <c r="S162" s="153"/>
      <c r="T162" s="153"/>
      <c r="U162" s="153"/>
      <c r="Z162" s="153"/>
      <c r="AA162" s="154"/>
      <c r="AB162" s="7"/>
    </row>
    <row r="163" ht="15.75" customHeight="1">
      <c r="C163" s="152"/>
      <c r="S163" s="153"/>
      <c r="T163" s="153"/>
      <c r="U163" s="153"/>
      <c r="Z163" s="153"/>
      <c r="AA163" s="154"/>
      <c r="AB163" s="7"/>
    </row>
    <row r="164" ht="15.75" customHeight="1">
      <c r="C164" s="152"/>
      <c r="S164" s="153"/>
      <c r="T164" s="153"/>
      <c r="U164" s="153"/>
      <c r="Z164" s="153"/>
      <c r="AA164" s="154"/>
      <c r="AB164" s="7"/>
    </row>
    <row r="165" ht="15.75" customHeight="1">
      <c r="C165" s="152"/>
      <c r="S165" s="153"/>
      <c r="T165" s="153"/>
      <c r="U165" s="153"/>
      <c r="Z165" s="153"/>
      <c r="AA165" s="154"/>
      <c r="AB165" s="7"/>
    </row>
    <row r="166" ht="15.75" customHeight="1">
      <c r="C166" s="152"/>
      <c r="S166" s="153"/>
      <c r="T166" s="153"/>
      <c r="U166" s="153"/>
      <c r="Z166" s="153"/>
      <c r="AA166" s="154"/>
      <c r="AB166" s="7"/>
    </row>
    <row r="167" ht="15.75" customHeight="1">
      <c r="C167" s="152"/>
      <c r="S167" s="153"/>
      <c r="T167" s="153"/>
      <c r="U167" s="153"/>
      <c r="Z167" s="153"/>
      <c r="AA167" s="154"/>
      <c r="AB167" s="7"/>
    </row>
    <row r="168" ht="15.75" customHeight="1">
      <c r="C168" s="152"/>
      <c r="S168" s="153"/>
      <c r="T168" s="153"/>
      <c r="U168" s="153"/>
      <c r="Z168" s="153"/>
      <c r="AA168" s="154"/>
      <c r="AB168" s="7"/>
    </row>
    <row r="169" ht="15.75" customHeight="1">
      <c r="C169" s="152"/>
      <c r="S169" s="153"/>
      <c r="T169" s="153"/>
      <c r="U169" s="153"/>
      <c r="Z169" s="153"/>
      <c r="AA169" s="154"/>
      <c r="AB169" s="7"/>
    </row>
    <row r="170" ht="15.75" customHeight="1">
      <c r="C170" s="152"/>
      <c r="S170" s="153"/>
      <c r="T170" s="153"/>
      <c r="U170" s="153"/>
      <c r="Z170" s="153"/>
      <c r="AA170" s="154"/>
      <c r="AB170" s="7"/>
    </row>
    <row r="171" ht="15.75" customHeight="1">
      <c r="C171" s="152"/>
      <c r="S171" s="153"/>
      <c r="T171" s="153"/>
      <c r="U171" s="153"/>
      <c r="Z171" s="153"/>
      <c r="AA171" s="154"/>
      <c r="AB171" s="7"/>
    </row>
    <row r="172" ht="15.75" customHeight="1">
      <c r="C172" s="152"/>
      <c r="S172" s="153"/>
      <c r="T172" s="153"/>
      <c r="U172" s="153"/>
      <c r="Z172" s="153"/>
      <c r="AA172" s="154"/>
      <c r="AB172" s="7"/>
    </row>
    <row r="173" ht="15.75" customHeight="1">
      <c r="C173" s="152"/>
      <c r="S173" s="153"/>
      <c r="T173" s="153"/>
      <c r="U173" s="153"/>
      <c r="Z173" s="153"/>
      <c r="AA173" s="154"/>
      <c r="AB173" s="7"/>
    </row>
    <row r="174" ht="15.75" customHeight="1">
      <c r="C174" s="152"/>
      <c r="S174" s="153"/>
      <c r="T174" s="153"/>
      <c r="U174" s="153"/>
      <c r="Z174" s="153"/>
      <c r="AA174" s="154"/>
      <c r="AB174" s="7"/>
    </row>
    <row r="175" ht="15.75" customHeight="1">
      <c r="C175" s="152"/>
      <c r="S175" s="153"/>
      <c r="T175" s="153"/>
      <c r="U175" s="153"/>
      <c r="Z175" s="153"/>
      <c r="AA175" s="154"/>
      <c r="AB175" s="7"/>
    </row>
    <row r="176" ht="15.75" customHeight="1">
      <c r="C176" s="152"/>
      <c r="S176" s="153"/>
      <c r="T176" s="153"/>
      <c r="U176" s="153"/>
      <c r="Z176" s="153"/>
      <c r="AA176" s="154"/>
      <c r="AB176" s="7"/>
    </row>
    <row r="177" ht="15.75" customHeight="1">
      <c r="C177" s="152"/>
      <c r="S177" s="153"/>
      <c r="T177" s="153"/>
      <c r="U177" s="153"/>
      <c r="Z177" s="153"/>
      <c r="AA177" s="154"/>
      <c r="AB177" s="7"/>
    </row>
    <row r="178" ht="15.75" customHeight="1">
      <c r="C178" s="152"/>
      <c r="S178" s="153"/>
      <c r="T178" s="153"/>
      <c r="U178" s="153"/>
      <c r="Z178" s="153"/>
      <c r="AA178" s="154"/>
      <c r="AB178" s="7"/>
    </row>
    <row r="179" ht="15.75" customHeight="1">
      <c r="C179" s="152"/>
      <c r="S179" s="153"/>
      <c r="T179" s="153"/>
      <c r="U179" s="153"/>
      <c r="Z179" s="153"/>
      <c r="AA179" s="154"/>
      <c r="AB179" s="7"/>
    </row>
    <row r="180" ht="15.75" customHeight="1">
      <c r="C180" s="152"/>
      <c r="S180" s="153"/>
      <c r="T180" s="153"/>
      <c r="U180" s="153"/>
      <c r="Z180" s="153"/>
      <c r="AA180" s="154"/>
      <c r="AB180" s="7"/>
    </row>
    <row r="181" ht="15.75" customHeight="1">
      <c r="C181" s="152"/>
      <c r="S181" s="153"/>
      <c r="T181" s="153"/>
      <c r="U181" s="153"/>
      <c r="Z181" s="153"/>
      <c r="AA181" s="154"/>
      <c r="AB181" s="7"/>
    </row>
    <row r="182" ht="15.75" customHeight="1">
      <c r="C182" s="152"/>
      <c r="S182" s="153"/>
      <c r="T182" s="153"/>
      <c r="U182" s="153"/>
      <c r="Z182" s="153"/>
      <c r="AA182" s="154"/>
      <c r="AB182" s="7"/>
    </row>
    <row r="183" ht="15.75" customHeight="1">
      <c r="C183" s="152"/>
      <c r="S183" s="153"/>
      <c r="T183" s="153"/>
      <c r="U183" s="153"/>
      <c r="Z183" s="153"/>
      <c r="AA183" s="154"/>
      <c r="AB183" s="7"/>
    </row>
    <row r="184" ht="15.75" customHeight="1">
      <c r="C184" s="152"/>
      <c r="S184" s="153"/>
      <c r="T184" s="153"/>
      <c r="U184" s="153"/>
      <c r="Z184" s="153"/>
      <c r="AA184" s="154"/>
      <c r="AB184" s="7"/>
    </row>
    <row r="185" ht="15.75" customHeight="1">
      <c r="C185" s="152"/>
      <c r="S185" s="153"/>
      <c r="T185" s="153"/>
      <c r="U185" s="153"/>
      <c r="Z185" s="153"/>
      <c r="AA185" s="154"/>
      <c r="AB185" s="7"/>
    </row>
    <row r="186" ht="15.75" customHeight="1">
      <c r="C186" s="152"/>
      <c r="S186" s="153"/>
      <c r="T186" s="153"/>
      <c r="U186" s="153"/>
      <c r="Z186" s="153"/>
      <c r="AA186" s="154"/>
      <c r="AB186" s="7"/>
    </row>
    <row r="187" ht="15.75" customHeight="1">
      <c r="C187" s="152"/>
      <c r="S187" s="153"/>
      <c r="T187" s="153"/>
      <c r="U187" s="153"/>
      <c r="Z187" s="153"/>
      <c r="AA187" s="154"/>
      <c r="AB187" s="7"/>
    </row>
    <row r="188" ht="15.75" customHeight="1">
      <c r="C188" s="152"/>
      <c r="S188" s="153"/>
      <c r="T188" s="153"/>
      <c r="U188" s="153"/>
      <c r="Z188" s="153"/>
      <c r="AA188" s="154"/>
      <c r="AB188" s="7"/>
    </row>
    <row r="189" ht="15.75" customHeight="1">
      <c r="C189" s="152"/>
      <c r="S189" s="153"/>
      <c r="T189" s="153"/>
      <c r="U189" s="153"/>
      <c r="Z189" s="153"/>
      <c r="AA189" s="154"/>
      <c r="AB189" s="7"/>
    </row>
    <row r="190" ht="15.75" customHeight="1">
      <c r="C190" s="152"/>
      <c r="S190" s="153"/>
      <c r="T190" s="153"/>
      <c r="U190" s="153"/>
      <c r="Z190" s="153"/>
      <c r="AA190" s="154"/>
      <c r="AB190" s="7"/>
    </row>
    <row r="191" ht="15.75" customHeight="1">
      <c r="C191" s="152"/>
      <c r="S191" s="153"/>
      <c r="T191" s="153"/>
      <c r="U191" s="153"/>
      <c r="Z191" s="153"/>
      <c r="AA191" s="154"/>
      <c r="AB191" s="7"/>
    </row>
    <row r="192" ht="15.75" customHeight="1">
      <c r="C192" s="152"/>
      <c r="S192" s="153"/>
      <c r="T192" s="153"/>
      <c r="U192" s="153"/>
      <c r="Z192" s="153"/>
      <c r="AA192" s="154"/>
      <c r="AB192" s="7"/>
    </row>
    <row r="193" ht="15.75" customHeight="1">
      <c r="C193" s="152"/>
      <c r="S193" s="153"/>
      <c r="T193" s="153"/>
      <c r="U193" s="153"/>
      <c r="Z193" s="153"/>
      <c r="AA193" s="154"/>
      <c r="AB193" s="7"/>
    </row>
    <row r="194" ht="15.75" customHeight="1">
      <c r="C194" s="152"/>
      <c r="S194" s="153"/>
      <c r="T194" s="153"/>
      <c r="U194" s="153"/>
      <c r="Z194" s="153"/>
      <c r="AA194" s="154"/>
      <c r="AB194" s="7"/>
    </row>
    <row r="195" ht="15.75" customHeight="1">
      <c r="C195" s="152"/>
      <c r="S195" s="153"/>
      <c r="T195" s="153"/>
      <c r="U195" s="153"/>
      <c r="Z195" s="153"/>
      <c r="AA195" s="154"/>
      <c r="AB195" s="7"/>
    </row>
    <row r="196" ht="15.75" customHeight="1">
      <c r="C196" s="152"/>
      <c r="S196" s="153"/>
      <c r="T196" s="153"/>
      <c r="U196" s="153"/>
      <c r="Z196" s="153"/>
      <c r="AA196" s="154"/>
      <c r="AB196" s="7"/>
    </row>
    <row r="197" ht="15.75" customHeight="1">
      <c r="C197" s="152"/>
      <c r="S197" s="153"/>
      <c r="T197" s="153"/>
      <c r="U197" s="153"/>
      <c r="Z197" s="153"/>
      <c r="AA197" s="154"/>
      <c r="AB197" s="7"/>
    </row>
    <row r="198" ht="15.75" customHeight="1">
      <c r="C198" s="152"/>
      <c r="S198" s="153"/>
      <c r="T198" s="153"/>
      <c r="U198" s="153"/>
      <c r="Z198" s="153"/>
      <c r="AA198" s="154"/>
      <c r="AB198" s="7"/>
    </row>
    <row r="199" ht="15.75" customHeight="1">
      <c r="C199" s="152"/>
      <c r="S199" s="153"/>
      <c r="T199" s="153"/>
      <c r="U199" s="153"/>
      <c r="Z199" s="153"/>
      <c r="AA199" s="154"/>
      <c r="AB199" s="7"/>
    </row>
    <row r="200" ht="15.75" customHeight="1">
      <c r="C200" s="152"/>
      <c r="S200" s="153"/>
      <c r="T200" s="153"/>
      <c r="U200" s="153"/>
      <c r="Z200" s="153"/>
      <c r="AA200" s="154"/>
      <c r="AB200" s="7"/>
    </row>
    <row r="201" ht="15.75" customHeight="1">
      <c r="C201" s="152"/>
      <c r="S201" s="153"/>
      <c r="T201" s="153"/>
      <c r="U201" s="153"/>
      <c r="Z201" s="153"/>
      <c r="AA201" s="154"/>
      <c r="AB201" s="7"/>
    </row>
    <row r="202" ht="15.75" customHeight="1">
      <c r="C202" s="152"/>
      <c r="S202" s="153"/>
      <c r="T202" s="153"/>
      <c r="U202" s="153"/>
      <c r="Z202" s="153"/>
      <c r="AA202" s="154"/>
      <c r="AB202" s="7"/>
    </row>
    <row r="203" ht="15.75" customHeight="1">
      <c r="C203" s="152"/>
      <c r="S203" s="153"/>
      <c r="T203" s="153"/>
      <c r="U203" s="153"/>
      <c r="Z203" s="153"/>
      <c r="AA203" s="154"/>
      <c r="AB203" s="7"/>
    </row>
    <row r="204" ht="15.75" customHeight="1">
      <c r="C204" s="152"/>
      <c r="S204" s="153"/>
      <c r="T204" s="153"/>
      <c r="U204" s="153"/>
      <c r="Z204" s="153"/>
      <c r="AA204" s="154"/>
      <c r="AB204" s="7"/>
    </row>
    <row r="205" ht="15.75" customHeight="1">
      <c r="C205" s="152"/>
      <c r="S205" s="153"/>
      <c r="T205" s="153"/>
      <c r="U205" s="153"/>
      <c r="Z205" s="153"/>
      <c r="AA205" s="154"/>
      <c r="AB205" s="7"/>
    </row>
    <row r="206" ht="15.75" customHeight="1">
      <c r="C206" s="152"/>
      <c r="S206" s="153"/>
      <c r="T206" s="153"/>
      <c r="U206" s="153"/>
      <c r="Z206" s="153"/>
      <c r="AA206" s="154"/>
      <c r="AB206" s="7"/>
    </row>
    <row r="207" ht="15.75" customHeight="1">
      <c r="C207" s="152"/>
      <c r="S207" s="153"/>
      <c r="T207" s="153"/>
      <c r="U207" s="153"/>
      <c r="Z207" s="153"/>
      <c r="AA207" s="154"/>
      <c r="AB207" s="7"/>
    </row>
    <row r="208" ht="15.75" customHeight="1">
      <c r="C208" s="152"/>
      <c r="S208" s="153"/>
      <c r="T208" s="153"/>
      <c r="U208" s="153"/>
      <c r="Z208" s="153"/>
      <c r="AA208" s="154"/>
      <c r="AB208" s="7"/>
    </row>
    <row r="209" ht="15.75" customHeight="1">
      <c r="C209" s="152"/>
      <c r="S209" s="153"/>
      <c r="T209" s="153"/>
      <c r="U209" s="153"/>
      <c r="Z209" s="153"/>
      <c r="AA209" s="154"/>
      <c r="AB209" s="7"/>
    </row>
    <row r="210" ht="15.75" customHeight="1">
      <c r="C210" s="152"/>
      <c r="S210" s="153"/>
      <c r="T210" s="153"/>
      <c r="U210" s="153"/>
      <c r="Z210" s="153"/>
      <c r="AA210" s="154"/>
      <c r="AB210" s="7"/>
    </row>
    <row r="211" ht="15.75" customHeight="1">
      <c r="C211" s="152"/>
      <c r="S211" s="153"/>
      <c r="T211" s="153"/>
      <c r="U211" s="153"/>
      <c r="Z211" s="153"/>
      <c r="AA211" s="154"/>
      <c r="AB211" s="7"/>
    </row>
    <row r="212" ht="15.75" customHeight="1">
      <c r="C212" s="152"/>
      <c r="S212" s="153"/>
      <c r="T212" s="153"/>
      <c r="U212" s="153"/>
      <c r="Z212" s="153"/>
      <c r="AA212" s="154"/>
      <c r="AB212" s="7"/>
    </row>
    <row r="213" ht="15.75" customHeight="1">
      <c r="C213" s="152"/>
      <c r="S213" s="153"/>
      <c r="T213" s="153"/>
      <c r="U213" s="153"/>
      <c r="Z213" s="153"/>
      <c r="AA213" s="154"/>
      <c r="AB213" s="7"/>
    </row>
    <row r="214" ht="15.75" customHeight="1">
      <c r="C214" s="152"/>
      <c r="S214" s="153"/>
      <c r="T214" s="153"/>
      <c r="U214" s="153"/>
      <c r="Z214" s="153"/>
      <c r="AA214" s="154"/>
      <c r="AB214" s="7"/>
    </row>
    <row r="215" ht="15.75" customHeight="1">
      <c r="C215" s="152"/>
      <c r="S215" s="153"/>
      <c r="T215" s="153"/>
      <c r="U215" s="153"/>
      <c r="Z215" s="153"/>
      <c r="AA215" s="154"/>
      <c r="AB215" s="7"/>
    </row>
    <row r="216" ht="15.75" customHeight="1">
      <c r="C216" s="152"/>
      <c r="S216" s="153"/>
      <c r="T216" s="153"/>
      <c r="U216" s="153"/>
      <c r="Z216" s="153"/>
      <c r="AA216" s="154"/>
      <c r="AB216" s="7"/>
    </row>
    <row r="217" ht="15.75" customHeight="1">
      <c r="C217" s="152"/>
      <c r="S217" s="153"/>
      <c r="T217" s="153"/>
      <c r="U217" s="153"/>
      <c r="Z217" s="153"/>
      <c r="AA217" s="154"/>
      <c r="AB217" s="7"/>
    </row>
    <row r="218" ht="15.75" customHeight="1">
      <c r="C218" s="152"/>
      <c r="S218" s="153"/>
      <c r="T218" s="153"/>
      <c r="U218" s="153"/>
      <c r="Z218" s="153"/>
      <c r="AA218" s="154"/>
      <c r="AB218" s="7"/>
    </row>
    <row r="219" ht="15.75" customHeight="1">
      <c r="C219" s="152"/>
      <c r="S219" s="153"/>
      <c r="T219" s="153"/>
      <c r="U219" s="153"/>
      <c r="Z219" s="153"/>
      <c r="AA219" s="154"/>
      <c r="AB219" s="7"/>
    </row>
    <row r="220" ht="15.75" customHeight="1">
      <c r="C220" s="152"/>
      <c r="S220" s="153"/>
      <c r="T220" s="153"/>
      <c r="U220" s="153"/>
      <c r="Z220" s="153"/>
      <c r="AA220" s="154"/>
      <c r="AB220" s="7"/>
    </row>
    <row r="221" ht="15.75" customHeight="1">
      <c r="C221" s="152"/>
      <c r="S221" s="153"/>
      <c r="T221" s="153"/>
      <c r="U221" s="153"/>
      <c r="Z221" s="153"/>
      <c r="AA221" s="154"/>
      <c r="AB221" s="7"/>
    </row>
    <row r="222" ht="15.75" customHeight="1">
      <c r="C222" s="152"/>
      <c r="S222" s="153"/>
      <c r="T222" s="153"/>
      <c r="U222" s="153"/>
      <c r="Z222" s="153"/>
      <c r="AA222" s="154"/>
      <c r="AB222" s="7"/>
    </row>
    <row r="223" ht="15.75" customHeight="1">
      <c r="C223" s="152"/>
      <c r="S223" s="153"/>
      <c r="T223" s="153"/>
      <c r="U223" s="153"/>
      <c r="Z223" s="153"/>
      <c r="AA223" s="154"/>
      <c r="AB223" s="7"/>
    </row>
    <row r="224" ht="15.75" customHeight="1">
      <c r="C224" s="152"/>
      <c r="S224" s="153"/>
      <c r="T224" s="153"/>
      <c r="U224" s="153"/>
      <c r="Z224" s="153"/>
      <c r="AA224" s="154"/>
      <c r="AB224" s="7"/>
    </row>
    <row r="225" ht="15.75" customHeight="1">
      <c r="C225" s="152"/>
      <c r="S225" s="153"/>
      <c r="T225" s="153"/>
      <c r="U225" s="153"/>
      <c r="Z225" s="153"/>
      <c r="AA225" s="154"/>
      <c r="AB225" s="7"/>
    </row>
    <row r="226" ht="15.75" customHeight="1">
      <c r="C226" s="152"/>
      <c r="S226" s="153"/>
      <c r="T226" s="153"/>
      <c r="U226" s="153"/>
      <c r="Z226" s="153"/>
      <c r="AA226" s="154"/>
      <c r="AB226" s="7"/>
    </row>
    <row r="227" ht="15.75" customHeight="1">
      <c r="C227" s="152"/>
      <c r="S227" s="153"/>
      <c r="T227" s="153"/>
      <c r="U227" s="153"/>
      <c r="Z227" s="153"/>
      <c r="AA227" s="154"/>
      <c r="AB227" s="7"/>
    </row>
    <row r="228" ht="15.75" customHeight="1">
      <c r="C228" s="152"/>
      <c r="S228" s="153"/>
      <c r="T228" s="153"/>
      <c r="U228" s="153"/>
      <c r="Z228" s="153"/>
      <c r="AA228" s="154"/>
      <c r="AB228" s="7"/>
    </row>
    <row r="229" ht="15.75" customHeight="1">
      <c r="C229" s="152"/>
      <c r="S229" s="153"/>
      <c r="T229" s="153"/>
      <c r="U229" s="153"/>
      <c r="Z229" s="153"/>
      <c r="AA229" s="154"/>
      <c r="AB229" s="7"/>
    </row>
    <row r="230" ht="15.75" customHeight="1">
      <c r="C230" s="152"/>
      <c r="S230" s="153"/>
      <c r="T230" s="153"/>
      <c r="U230" s="153"/>
      <c r="Z230" s="153"/>
      <c r="AA230" s="154"/>
      <c r="AB230" s="7"/>
    </row>
    <row r="231" ht="15.75" customHeight="1">
      <c r="C231" s="152"/>
      <c r="S231" s="153"/>
      <c r="T231" s="153"/>
      <c r="U231" s="153"/>
      <c r="Z231" s="153"/>
      <c r="AA231" s="154"/>
      <c r="AB231" s="7"/>
    </row>
    <row r="232" ht="15.75" customHeight="1">
      <c r="C232" s="152"/>
      <c r="S232" s="153"/>
      <c r="T232" s="153"/>
      <c r="U232" s="153"/>
      <c r="Z232" s="153"/>
      <c r="AA232" s="154"/>
      <c r="AB232" s="7"/>
    </row>
    <row r="233" ht="15.75" customHeight="1">
      <c r="C233" s="152"/>
      <c r="S233" s="153"/>
      <c r="T233" s="153"/>
      <c r="U233" s="153"/>
      <c r="Z233" s="153"/>
      <c r="AA233" s="154"/>
      <c r="AB233" s="7"/>
    </row>
    <row r="234" ht="15.75" customHeight="1">
      <c r="C234" s="152"/>
      <c r="S234" s="153"/>
      <c r="T234" s="153"/>
      <c r="U234" s="153"/>
      <c r="Z234" s="153"/>
      <c r="AA234" s="154"/>
      <c r="AB234" s="7"/>
    </row>
    <row r="235" ht="15.75" customHeight="1">
      <c r="C235" s="152"/>
      <c r="S235" s="153"/>
      <c r="T235" s="153"/>
      <c r="U235" s="153"/>
      <c r="Z235" s="153"/>
      <c r="AA235" s="154"/>
      <c r="AB235" s="7"/>
    </row>
    <row r="236" ht="15.75" customHeight="1">
      <c r="C236" s="152"/>
      <c r="S236" s="153"/>
      <c r="T236" s="153"/>
      <c r="U236" s="153"/>
      <c r="Z236" s="153"/>
      <c r="AA236" s="154"/>
      <c r="AB236" s="7"/>
    </row>
    <row r="237" ht="15.75" customHeight="1">
      <c r="C237" s="152"/>
      <c r="S237" s="153"/>
      <c r="T237" s="153"/>
      <c r="U237" s="153"/>
      <c r="Z237" s="153"/>
      <c r="AA237" s="154"/>
      <c r="AB237" s="7"/>
    </row>
    <row r="238" ht="15.75" customHeight="1">
      <c r="C238" s="152"/>
      <c r="S238" s="153"/>
      <c r="T238" s="153"/>
      <c r="U238" s="153"/>
      <c r="Z238" s="153"/>
      <c r="AA238" s="154"/>
      <c r="AB238" s="7"/>
    </row>
    <row r="239" ht="15.75" customHeight="1">
      <c r="C239" s="152"/>
      <c r="S239" s="153"/>
      <c r="T239" s="153"/>
      <c r="U239" s="153"/>
      <c r="Z239" s="153"/>
      <c r="AA239" s="154"/>
      <c r="AB239" s="7"/>
    </row>
    <row r="240" ht="15.75" customHeight="1">
      <c r="C240" s="152"/>
      <c r="S240" s="153"/>
      <c r="T240" s="153"/>
      <c r="U240" s="153"/>
      <c r="Z240" s="153"/>
      <c r="AA240" s="154"/>
      <c r="AB240" s="7"/>
    </row>
    <row r="241" ht="15.75" customHeight="1">
      <c r="C241" s="152"/>
      <c r="S241" s="153"/>
      <c r="T241" s="153"/>
      <c r="U241" s="153"/>
      <c r="Z241" s="153"/>
      <c r="AA241" s="154"/>
      <c r="AB241" s="7"/>
    </row>
    <row r="242" ht="15.75" customHeight="1">
      <c r="C242" s="152"/>
      <c r="S242" s="153"/>
      <c r="T242" s="153"/>
      <c r="U242" s="153"/>
      <c r="Z242" s="153"/>
      <c r="AA242" s="154"/>
      <c r="AB242" s="7"/>
    </row>
    <row r="243" ht="15.75" customHeight="1">
      <c r="C243" s="152"/>
      <c r="S243" s="153"/>
      <c r="T243" s="153"/>
      <c r="U243" s="153"/>
      <c r="Z243" s="153"/>
      <c r="AA243" s="154"/>
      <c r="AB243" s="7"/>
    </row>
    <row r="244" ht="15.75" customHeight="1">
      <c r="C244" s="152"/>
      <c r="S244" s="153"/>
      <c r="T244" s="153"/>
      <c r="U244" s="153"/>
      <c r="Z244" s="153"/>
      <c r="AA244" s="154"/>
      <c r="AB244" s="7"/>
    </row>
    <row r="245" ht="15.75" customHeight="1">
      <c r="C245" s="152"/>
      <c r="S245" s="153"/>
      <c r="T245" s="153"/>
      <c r="U245" s="153"/>
      <c r="Z245" s="153"/>
      <c r="AA245" s="154"/>
      <c r="AB245" s="7"/>
    </row>
    <row r="246" ht="15.75" customHeight="1">
      <c r="C246" s="152"/>
      <c r="S246" s="153"/>
      <c r="T246" s="153"/>
      <c r="U246" s="153"/>
      <c r="Z246" s="153"/>
      <c r="AA246" s="154"/>
      <c r="AB246" s="7"/>
    </row>
    <row r="247" ht="15.75" customHeight="1">
      <c r="C247" s="152"/>
      <c r="S247" s="153"/>
      <c r="T247" s="153"/>
      <c r="U247" s="153"/>
      <c r="Z247" s="153"/>
      <c r="AA247" s="154"/>
      <c r="AB247" s="7"/>
    </row>
    <row r="248" ht="15.75" customHeight="1">
      <c r="C248" s="152"/>
      <c r="S248" s="153"/>
      <c r="T248" s="153"/>
      <c r="U248" s="153"/>
      <c r="Z248" s="153"/>
      <c r="AA248" s="154"/>
      <c r="AB248" s="7"/>
    </row>
    <row r="249" ht="15.75" customHeight="1">
      <c r="C249" s="152"/>
      <c r="S249" s="153"/>
      <c r="T249" s="153"/>
      <c r="U249" s="153"/>
      <c r="Z249" s="153"/>
      <c r="AA249" s="154"/>
      <c r="AB249" s="7"/>
    </row>
    <row r="250" ht="15.75" customHeight="1">
      <c r="C250" s="152"/>
      <c r="S250" s="153"/>
      <c r="T250" s="153"/>
      <c r="U250" s="153"/>
      <c r="Z250" s="153"/>
      <c r="AA250" s="154"/>
      <c r="AB250" s="7"/>
    </row>
    <row r="251" ht="15.75" customHeight="1">
      <c r="C251" s="152"/>
      <c r="S251" s="153"/>
      <c r="T251" s="153"/>
      <c r="U251" s="153"/>
      <c r="Z251" s="153"/>
      <c r="AA251" s="154"/>
      <c r="AB251" s="7"/>
    </row>
    <row r="252" ht="15.75" customHeight="1">
      <c r="C252" s="152"/>
      <c r="S252" s="153"/>
      <c r="T252" s="153"/>
      <c r="U252" s="153"/>
      <c r="Z252" s="153"/>
      <c r="AA252" s="154"/>
      <c r="AB252" s="7"/>
    </row>
    <row r="253" ht="15.75" customHeight="1">
      <c r="C253" s="152"/>
      <c r="S253" s="153"/>
      <c r="T253" s="153"/>
      <c r="U253" s="153"/>
      <c r="Z253" s="153"/>
      <c r="AA253" s="154"/>
      <c r="AB253" s="7"/>
    </row>
    <row r="254" ht="15.75" customHeight="1">
      <c r="C254" s="152"/>
      <c r="S254" s="153"/>
      <c r="T254" s="153"/>
      <c r="U254" s="153"/>
      <c r="Z254" s="153"/>
      <c r="AA254" s="154"/>
      <c r="AB254" s="7"/>
    </row>
    <row r="255" ht="15.75" customHeight="1">
      <c r="C255" s="152"/>
      <c r="S255" s="153"/>
      <c r="T255" s="153"/>
      <c r="U255" s="153"/>
      <c r="Z255" s="153"/>
      <c r="AA255" s="154"/>
      <c r="AB255" s="7"/>
    </row>
    <row r="256" ht="15.75" customHeight="1">
      <c r="C256" s="152"/>
      <c r="S256" s="153"/>
      <c r="T256" s="153"/>
      <c r="U256" s="153"/>
      <c r="Z256" s="153"/>
      <c r="AA256" s="154"/>
      <c r="AB256" s="7"/>
    </row>
    <row r="257" ht="15.75" customHeight="1">
      <c r="C257" s="152"/>
      <c r="S257" s="153"/>
      <c r="T257" s="153"/>
      <c r="U257" s="153"/>
      <c r="Z257" s="153"/>
      <c r="AA257" s="154"/>
      <c r="AB257" s="7"/>
    </row>
    <row r="258" ht="15.75" customHeight="1">
      <c r="C258" s="152"/>
      <c r="S258" s="153"/>
      <c r="T258" s="153"/>
      <c r="U258" s="153"/>
      <c r="Z258" s="153"/>
      <c r="AA258" s="154"/>
      <c r="AB258" s="7"/>
    </row>
    <row r="259" ht="15.75" customHeight="1">
      <c r="C259" s="152"/>
      <c r="S259" s="153"/>
      <c r="T259" s="153"/>
      <c r="U259" s="153"/>
      <c r="Z259" s="153"/>
      <c r="AA259" s="154"/>
      <c r="AB259" s="7"/>
    </row>
    <row r="260" ht="15.75" customHeight="1">
      <c r="C260" s="152"/>
      <c r="S260" s="153"/>
      <c r="T260" s="153"/>
      <c r="U260" s="153"/>
      <c r="Z260" s="153"/>
      <c r="AA260" s="154"/>
      <c r="AB260" s="7"/>
    </row>
    <row r="261" ht="15.75" customHeight="1">
      <c r="C261" s="152"/>
      <c r="S261" s="153"/>
      <c r="T261" s="153"/>
      <c r="U261" s="153"/>
      <c r="Z261" s="153"/>
      <c r="AA261" s="154"/>
      <c r="AB261" s="7"/>
    </row>
    <row r="262" ht="15.75" customHeight="1">
      <c r="C262" s="152"/>
      <c r="S262" s="153"/>
      <c r="T262" s="153"/>
      <c r="U262" s="153"/>
      <c r="Z262" s="153"/>
      <c r="AA262" s="154"/>
      <c r="AB262" s="7"/>
    </row>
    <row r="263" ht="15.75" customHeight="1">
      <c r="C263" s="152"/>
      <c r="S263" s="153"/>
      <c r="T263" s="153"/>
      <c r="U263" s="153"/>
      <c r="Z263" s="153"/>
      <c r="AA263" s="154"/>
      <c r="AB263" s="7"/>
    </row>
    <row r="264" ht="15.75" customHeight="1">
      <c r="C264" s="152"/>
      <c r="S264" s="153"/>
      <c r="T264" s="153"/>
      <c r="U264" s="153"/>
      <c r="Z264" s="153"/>
      <c r="AA264" s="154"/>
      <c r="AB264" s="7"/>
    </row>
    <row r="265" ht="15.75" customHeight="1">
      <c r="C265" s="152"/>
      <c r="S265" s="153"/>
      <c r="T265" s="153"/>
      <c r="U265" s="153"/>
      <c r="Z265" s="153"/>
      <c r="AA265" s="154"/>
      <c r="AB265" s="7"/>
    </row>
    <row r="266" ht="15.75" customHeight="1">
      <c r="C266" s="152"/>
      <c r="S266" s="153"/>
      <c r="T266" s="153"/>
      <c r="U266" s="153"/>
      <c r="Z266" s="153"/>
      <c r="AA266" s="154"/>
      <c r="AB266" s="7"/>
    </row>
    <row r="267" ht="15.75" customHeight="1">
      <c r="C267" s="152"/>
      <c r="S267" s="153"/>
      <c r="T267" s="153"/>
      <c r="U267" s="153"/>
      <c r="Z267" s="153"/>
      <c r="AA267" s="154"/>
      <c r="AB267" s="7"/>
    </row>
    <row r="268" ht="15.75" customHeight="1">
      <c r="C268" s="152"/>
      <c r="S268" s="153"/>
      <c r="T268" s="153"/>
      <c r="U268" s="153"/>
      <c r="Z268" s="153"/>
      <c r="AA268" s="154"/>
      <c r="AB268" s="7"/>
    </row>
    <row r="269" ht="15.75" customHeight="1">
      <c r="C269" s="152"/>
      <c r="S269" s="153"/>
      <c r="T269" s="153"/>
      <c r="U269" s="153"/>
      <c r="Z269" s="153"/>
      <c r="AA269" s="154"/>
      <c r="AB269" s="7"/>
    </row>
    <row r="270" ht="15.75" customHeight="1">
      <c r="C270" s="152"/>
      <c r="S270" s="153"/>
      <c r="T270" s="153"/>
      <c r="U270" s="153"/>
      <c r="Z270" s="153"/>
      <c r="AA270" s="154"/>
      <c r="AB270" s="7"/>
    </row>
    <row r="271" ht="15.75" customHeight="1">
      <c r="C271" s="152"/>
      <c r="S271" s="153"/>
      <c r="T271" s="153"/>
      <c r="U271" s="153"/>
      <c r="Z271" s="153"/>
      <c r="AA271" s="154"/>
      <c r="AB271" s="7"/>
    </row>
    <row r="272" ht="15.75" customHeight="1">
      <c r="C272" s="152"/>
      <c r="S272" s="153"/>
      <c r="T272" s="153"/>
      <c r="U272" s="153"/>
      <c r="Z272" s="153"/>
      <c r="AA272" s="154"/>
      <c r="AB272" s="7"/>
    </row>
    <row r="273" ht="15.75" customHeight="1">
      <c r="C273" s="152"/>
      <c r="S273" s="153"/>
      <c r="T273" s="153"/>
      <c r="U273" s="153"/>
      <c r="Z273" s="153"/>
      <c r="AA273" s="154"/>
      <c r="AB273" s="7"/>
    </row>
    <row r="274" ht="15.75" customHeight="1">
      <c r="C274" s="152"/>
      <c r="S274" s="153"/>
      <c r="T274" s="153"/>
      <c r="U274" s="153"/>
      <c r="Z274" s="153"/>
      <c r="AA274" s="154"/>
      <c r="AB274" s="7"/>
    </row>
    <row r="275" ht="15.75" customHeight="1">
      <c r="C275" s="152"/>
      <c r="S275" s="153"/>
      <c r="T275" s="153"/>
      <c r="U275" s="153"/>
      <c r="Z275" s="153"/>
      <c r="AA275" s="154"/>
      <c r="AB275" s="7"/>
    </row>
    <row r="276" ht="15.75" customHeight="1">
      <c r="C276" s="152"/>
      <c r="S276" s="153"/>
      <c r="T276" s="153"/>
      <c r="U276" s="153"/>
      <c r="Z276" s="153"/>
      <c r="AA276" s="154"/>
      <c r="AB276" s="7"/>
    </row>
    <row r="277" ht="15.75" customHeight="1">
      <c r="C277" s="152"/>
      <c r="S277" s="153"/>
      <c r="T277" s="153"/>
      <c r="U277" s="153"/>
      <c r="Z277" s="153"/>
      <c r="AA277" s="154"/>
      <c r="AB277" s="7"/>
    </row>
    <row r="278" ht="15.75" customHeight="1">
      <c r="C278" s="152"/>
      <c r="S278" s="153"/>
      <c r="T278" s="153"/>
      <c r="U278" s="153"/>
      <c r="Z278" s="153"/>
      <c r="AA278" s="154"/>
      <c r="AB278" s="7"/>
    </row>
    <row r="279" ht="15.75" customHeight="1">
      <c r="C279" s="152"/>
      <c r="S279" s="153"/>
      <c r="T279" s="153"/>
      <c r="U279" s="153"/>
      <c r="Z279" s="153"/>
      <c r="AA279" s="154"/>
      <c r="AB279" s="7"/>
    </row>
    <row r="280" ht="15.75" customHeight="1">
      <c r="C280" s="152"/>
      <c r="S280" s="153"/>
      <c r="T280" s="153"/>
      <c r="U280" s="153"/>
      <c r="Z280" s="153"/>
      <c r="AA280" s="154"/>
      <c r="AB280" s="7"/>
    </row>
    <row r="281" ht="15.75" customHeight="1">
      <c r="C281" s="152"/>
      <c r="S281" s="153"/>
      <c r="T281" s="153"/>
      <c r="U281" s="153"/>
      <c r="Z281" s="153"/>
      <c r="AA281" s="154"/>
      <c r="AB281" s="7"/>
    </row>
    <row r="282" ht="15.75" customHeight="1">
      <c r="C282" s="152"/>
      <c r="S282" s="153"/>
      <c r="T282" s="153"/>
      <c r="U282" s="153"/>
      <c r="Z282" s="153"/>
      <c r="AA282" s="154"/>
      <c r="AB282" s="7"/>
    </row>
    <row r="283" ht="15.75" customHeight="1">
      <c r="C283" s="152"/>
      <c r="S283" s="153"/>
      <c r="T283" s="153"/>
      <c r="U283" s="153"/>
      <c r="Z283" s="153"/>
      <c r="AA283" s="154"/>
      <c r="AB283" s="7"/>
    </row>
    <row r="284" ht="15.75" customHeight="1">
      <c r="C284" s="152"/>
      <c r="S284" s="153"/>
      <c r="T284" s="153"/>
      <c r="U284" s="153"/>
      <c r="Z284" s="153"/>
      <c r="AA284" s="154"/>
      <c r="AB284" s="7"/>
    </row>
    <row r="285" ht="15.75" customHeight="1">
      <c r="C285" s="152"/>
      <c r="S285" s="153"/>
      <c r="T285" s="153"/>
      <c r="U285" s="153"/>
      <c r="Z285" s="153"/>
      <c r="AA285" s="154"/>
      <c r="AB285" s="7"/>
    </row>
    <row r="286" ht="15.75" customHeight="1">
      <c r="C286" s="152"/>
      <c r="S286" s="153"/>
      <c r="T286" s="153"/>
      <c r="U286" s="153"/>
      <c r="Z286" s="153"/>
      <c r="AA286" s="154"/>
      <c r="AB286" s="7"/>
    </row>
    <row r="287" ht="15.75" customHeight="1">
      <c r="C287" s="152"/>
      <c r="S287" s="153"/>
      <c r="T287" s="153"/>
      <c r="U287" s="153"/>
      <c r="Z287" s="153"/>
      <c r="AA287" s="154"/>
      <c r="AB287" s="7"/>
    </row>
    <row r="288" ht="15.75" customHeight="1">
      <c r="C288" s="152"/>
      <c r="S288" s="153"/>
      <c r="T288" s="153"/>
      <c r="U288" s="153"/>
      <c r="Z288" s="153"/>
      <c r="AA288" s="154"/>
      <c r="AB288" s="7"/>
    </row>
    <row r="289" ht="15.75" customHeight="1">
      <c r="C289" s="152"/>
      <c r="S289" s="153"/>
      <c r="T289" s="153"/>
      <c r="U289" s="153"/>
      <c r="Z289" s="153"/>
      <c r="AA289" s="154"/>
      <c r="AB289" s="7"/>
    </row>
    <row r="290" ht="15.75" customHeight="1">
      <c r="C290" s="152"/>
      <c r="S290" s="153"/>
      <c r="T290" s="153"/>
      <c r="U290" s="153"/>
      <c r="Z290" s="153"/>
      <c r="AA290" s="154"/>
      <c r="AB290" s="7"/>
    </row>
    <row r="291" ht="15.75" customHeight="1">
      <c r="C291" s="152"/>
      <c r="S291" s="153"/>
      <c r="T291" s="153"/>
      <c r="U291" s="153"/>
      <c r="Z291" s="153"/>
      <c r="AA291" s="154"/>
      <c r="AB291" s="7"/>
    </row>
    <row r="292" ht="15.75" customHeight="1">
      <c r="C292" s="152"/>
      <c r="S292" s="153"/>
      <c r="T292" s="153"/>
      <c r="U292" s="153"/>
      <c r="Z292" s="153"/>
      <c r="AA292" s="154"/>
      <c r="AB292" s="7"/>
    </row>
    <row r="293" ht="15.75" customHeight="1">
      <c r="C293" s="152"/>
      <c r="S293" s="153"/>
      <c r="T293" s="153"/>
      <c r="U293" s="153"/>
      <c r="Z293" s="153"/>
      <c r="AA293" s="154"/>
      <c r="AB293" s="7"/>
    </row>
    <row r="294" ht="15.75" customHeight="1">
      <c r="C294" s="152"/>
      <c r="S294" s="153"/>
      <c r="T294" s="153"/>
      <c r="U294" s="153"/>
      <c r="Z294" s="153"/>
      <c r="AA294" s="154"/>
      <c r="AB294" s="7"/>
    </row>
    <row r="295" ht="15.75" customHeight="1">
      <c r="C295" s="152"/>
      <c r="S295" s="153"/>
      <c r="T295" s="153"/>
      <c r="U295" s="153"/>
      <c r="Z295" s="153"/>
      <c r="AA295" s="154"/>
      <c r="AB295" s="7"/>
    </row>
    <row r="296" ht="15.75" customHeight="1">
      <c r="C296" s="152"/>
      <c r="S296" s="153"/>
      <c r="T296" s="153"/>
      <c r="U296" s="153"/>
      <c r="Z296" s="153"/>
      <c r="AA296" s="154"/>
      <c r="AB296" s="7"/>
    </row>
    <row r="297" ht="15.75" customHeight="1">
      <c r="C297" s="152"/>
      <c r="S297" s="153"/>
      <c r="T297" s="153"/>
      <c r="U297" s="153"/>
      <c r="Z297" s="153"/>
      <c r="AA297" s="154"/>
      <c r="AB297" s="7"/>
    </row>
    <row r="298" ht="15.75" customHeight="1">
      <c r="C298" s="152"/>
      <c r="S298" s="153"/>
      <c r="T298" s="153"/>
      <c r="U298" s="153"/>
      <c r="Z298" s="153"/>
      <c r="AA298" s="154"/>
      <c r="AB298" s="7"/>
    </row>
    <row r="299" ht="15.75" customHeight="1">
      <c r="C299" s="152"/>
      <c r="S299" s="153"/>
      <c r="T299" s="153"/>
      <c r="U299" s="153"/>
      <c r="Z299" s="153"/>
      <c r="AA299" s="154"/>
      <c r="AB299" s="7"/>
    </row>
    <row r="300" ht="15.75" customHeight="1">
      <c r="C300" s="152"/>
      <c r="S300" s="153"/>
      <c r="T300" s="153"/>
      <c r="U300" s="153"/>
      <c r="Z300" s="153"/>
      <c r="AA300" s="154"/>
      <c r="AB300" s="7"/>
    </row>
    <row r="301" ht="15.75" customHeight="1">
      <c r="C301" s="152"/>
      <c r="S301" s="153"/>
      <c r="T301" s="153"/>
      <c r="U301" s="153"/>
      <c r="Z301" s="153"/>
      <c r="AA301" s="154"/>
      <c r="AB301" s="7"/>
    </row>
    <row r="302" ht="15.75" customHeight="1">
      <c r="C302" s="152"/>
      <c r="S302" s="153"/>
      <c r="T302" s="153"/>
      <c r="U302" s="153"/>
      <c r="Z302" s="153"/>
      <c r="AA302" s="154"/>
      <c r="AB302" s="7"/>
    </row>
    <row r="303" ht="15.75" customHeight="1">
      <c r="C303" s="152"/>
      <c r="S303" s="153"/>
      <c r="T303" s="153"/>
      <c r="U303" s="153"/>
      <c r="Z303" s="153"/>
      <c r="AA303" s="154"/>
      <c r="AB303" s="7"/>
    </row>
    <row r="304" ht="15.75" customHeight="1">
      <c r="C304" s="152"/>
      <c r="S304" s="153"/>
      <c r="T304" s="153"/>
      <c r="U304" s="153"/>
      <c r="Z304" s="153"/>
      <c r="AA304" s="154"/>
      <c r="AB304" s="7"/>
    </row>
    <row r="305" ht="15.75" customHeight="1">
      <c r="C305" s="152"/>
      <c r="S305" s="153"/>
      <c r="T305" s="153"/>
      <c r="U305" s="153"/>
      <c r="Z305" s="153"/>
      <c r="AA305" s="154"/>
      <c r="AB305" s="7"/>
    </row>
    <row r="306" ht="15.75" customHeight="1">
      <c r="C306" s="152"/>
      <c r="S306" s="153"/>
      <c r="T306" s="153"/>
      <c r="U306" s="153"/>
      <c r="Z306" s="153"/>
      <c r="AA306" s="154"/>
      <c r="AB306" s="7"/>
    </row>
    <row r="307" ht="15.75" customHeight="1">
      <c r="C307" s="152"/>
      <c r="S307" s="153"/>
      <c r="T307" s="153"/>
      <c r="U307" s="153"/>
      <c r="Z307" s="153"/>
      <c r="AA307" s="154"/>
      <c r="AB307" s="7"/>
    </row>
    <row r="308" ht="15.75" customHeight="1">
      <c r="C308" s="152"/>
      <c r="S308" s="153"/>
      <c r="T308" s="153"/>
      <c r="U308" s="153"/>
      <c r="Z308" s="153"/>
      <c r="AA308" s="154"/>
      <c r="AB308" s="7"/>
    </row>
    <row r="309" ht="15.75" customHeight="1">
      <c r="C309" s="152"/>
      <c r="S309" s="153"/>
      <c r="T309" s="153"/>
      <c r="U309" s="153"/>
      <c r="Z309" s="153"/>
      <c r="AA309" s="154"/>
      <c r="AB309" s="7"/>
    </row>
    <row r="310" ht="15.75" customHeight="1">
      <c r="C310" s="152"/>
      <c r="S310" s="153"/>
      <c r="T310" s="153"/>
      <c r="U310" s="153"/>
      <c r="Z310" s="153"/>
      <c r="AA310" s="154"/>
      <c r="AB310" s="7"/>
    </row>
    <row r="311" ht="15.75" customHeight="1">
      <c r="C311" s="152"/>
      <c r="S311" s="153"/>
      <c r="T311" s="153"/>
      <c r="U311" s="153"/>
      <c r="Z311" s="153"/>
      <c r="AA311" s="154"/>
      <c r="AB311" s="7"/>
    </row>
    <row r="312" ht="15.75" customHeight="1">
      <c r="C312" s="152"/>
      <c r="S312" s="153"/>
      <c r="T312" s="153"/>
      <c r="U312" s="153"/>
      <c r="Z312" s="153"/>
      <c r="AA312" s="154"/>
      <c r="AB312" s="7"/>
    </row>
    <row r="313" ht="15.75" customHeight="1">
      <c r="C313" s="152"/>
      <c r="S313" s="153"/>
      <c r="T313" s="153"/>
      <c r="U313" s="153"/>
      <c r="Z313" s="153"/>
      <c r="AA313" s="154"/>
      <c r="AB313" s="7"/>
    </row>
    <row r="314" ht="15.75" customHeight="1">
      <c r="C314" s="152"/>
      <c r="S314" s="153"/>
      <c r="T314" s="153"/>
      <c r="U314" s="153"/>
      <c r="Z314" s="153"/>
      <c r="AA314" s="154"/>
      <c r="AB314" s="7"/>
    </row>
    <row r="315" ht="15.75" customHeight="1">
      <c r="C315" s="152"/>
      <c r="S315" s="153"/>
      <c r="T315" s="153"/>
      <c r="U315" s="153"/>
      <c r="Z315" s="153"/>
      <c r="AA315" s="154"/>
      <c r="AB315" s="7"/>
    </row>
    <row r="316" ht="15.75" customHeight="1">
      <c r="C316" s="152"/>
      <c r="S316" s="153"/>
      <c r="T316" s="153"/>
      <c r="U316" s="153"/>
      <c r="Z316" s="153"/>
      <c r="AA316" s="154"/>
      <c r="AB316" s="7"/>
    </row>
    <row r="317" ht="15.75" customHeight="1">
      <c r="C317" s="152"/>
      <c r="S317" s="153"/>
      <c r="T317" s="153"/>
      <c r="U317" s="153"/>
      <c r="Z317" s="153"/>
      <c r="AA317" s="154"/>
      <c r="AB317" s="7"/>
    </row>
    <row r="318" ht="15.75" customHeight="1">
      <c r="C318" s="152"/>
      <c r="S318" s="153"/>
      <c r="T318" s="153"/>
      <c r="U318" s="153"/>
      <c r="Z318" s="153"/>
      <c r="AA318" s="154"/>
      <c r="AB318" s="7"/>
    </row>
    <row r="319" ht="15.75" customHeight="1">
      <c r="C319" s="152"/>
      <c r="S319" s="153"/>
      <c r="T319" s="153"/>
      <c r="U319" s="153"/>
      <c r="Z319" s="153"/>
      <c r="AA319" s="154"/>
      <c r="AB319" s="7"/>
    </row>
    <row r="320" ht="15.75" customHeight="1">
      <c r="C320" s="152"/>
      <c r="S320" s="153"/>
      <c r="T320" s="153"/>
      <c r="U320" s="153"/>
      <c r="Z320" s="153"/>
      <c r="AA320" s="154"/>
      <c r="AB320" s="7"/>
    </row>
    <row r="321" ht="15.75" customHeight="1">
      <c r="C321" s="152"/>
      <c r="S321" s="153"/>
      <c r="T321" s="153"/>
      <c r="U321" s="153"/>
      <c r="Z321" s="153"/>
      <c r="AA321" s="154"/>
      <c r="AB321" s="7"/>
    </row>
    <row r="322" ht="15.75" customHeight="1">
      <c r="C322" s="152"/>
      <c r="S322" s="153"/>
      <c r="T322" s="153"/>
      <c r="U322" s="153"/>
      <c r="Z322" s="153"/>
      <c r="AA322" s="154"/>
      <c r="AB322" s="7"/>
    </row>
    <row r="323" ht="15.75" customHeight="1">
      <c r="C323" s="152"/>
      <c r="S323" s="153"/>
      <c r="T323" s="153"/>
      <c r="U323" s="153"/>
      <c r="Z323" s="153"/>
      <c r="AA323" s="154"/>
      <c r="AB323" s="7"/>
    </row>
    <row r="324" ht="15.75" customHeight="1">
      <c r="C324" s="152"/>
      <c r="S324" s="153"/>
      <c r="T324" s="153"/>
      <c r="U324" s="153"/>
      <c r="Z324" s="153"/>
      <c r="AA324" s="154"/>
      <c r="AB324" s="7"/>
    </row>
    <row r="325" ht="15.75" customHeight="1">
      <c r="C325" s="152"/>
      <c r="S325" s="153"/>
      <c r="T325" s="153"/>
      <c r="U325" s="153"/>
      <c r="Z325" s="153"/>
      <c r="AA325" s="154"/>
      <c r="AB325" s="7"/>
    </row>
    <row r="326" ht="15.75" customHeight="1">
      <c r="C326" s="152"/>
      <c r="S326" s="153"/>
      <c r="T326" s="153"/>
      <c r="U326" s="153"/>
      <c r="Z326" s="153"/>
      <c r="AA326" s="154"/>
      <c r="AB326" s="7"/>
    </row>
    <row r="327" ht="15.75" customHeight="1">
      <c r="C327" s="152"/>
      <c r="S327" s="153"/>
      <c r="T327" s="153"/>
      <c r="U327" s="153"/>
      <c r="Z327" s="153"/>
      <c r="AA327" s="154"/>
      <c r="AB327" s="7"/>
    </row>
    <row r="328" ht="15.75" customHeight="1">
      <c r="C328" s="152"/>
      <c r="S328" s="153"/>
      <c r="T328" s="153"/>
      <c r="U328" s="153"/>
      <c r="Z328" s="153"/>
      <c r="AA328" s="154"/>
      <c r="AB328" s="7"/>
    </row>
    <row r="329" ht="15.75" customHeight="1">
      <c r="C329" s="152"/>
      <c r="S329" s="153"/>
      <c r="T329" s="153"/>
      <c r="U329" s="153"/>
      <c r="Z329" s="153"/>
      <c r="AA329" s="154"/>
      <c r="AB329" s="7"/>
    </row>
    <row r="330" ht="15.75" customHeight="1">
      <c r="C330" s="152"/>
      <c r="S330" s="153"/>
      <c r="T330" s="153"/>
      <c r="U330" s="153"/>
      <c r="Z330" s="153"/>
      <c r="AA330" s="154"/>
      <c r="AB330" s="7"/>
    </row>
    <row r="331" ht="15.75" customHeight="1">
      <c r="C331" s="152"/>
      <c r="S331" s="153"/>
      <c r="T331" s="153"/>
      <c r="U331" s="153"/>
      <c r="Z331" s="153"/>
      <c r="AA331" s="154"/>
      <c r="AB331" s="7"/>
    </row>
    <row r="332" ht="15.75" customHeight="1">
      <c r="C332" s="152"/>
      <c r="S332" s="153"/>
      <c r="T332" s="153"/>
      <c r="U332" s="153"/>
      <c r="Z332" s="153"/>
      <c r="AA332" s="154"/>
      <c r="AB332" s="7"/>
    </row>
    <row r="333" ht="15.75" customHeight="1">
      <c r="C333" s="152"/>
      <c r="S333" s="153"/>
      <c r="T333" s="153"/>
      <c r="U333" s="153"/>
      <c r="Z333" s="153"/>
      <c r="AA333" s="154"/>
      <c r="AB333" s="7"/>
    </row>
    <row r="334" ht="15.75" customHeight="1">
      <c r="C334" s="152"/>
      <c r="S334" s="153"/>
      <c r="T334" s="153"/>
      <c r="U334" s="153"/>
      <c r="Z334" s="153"/>
      <c r="AA334" s="154"/>
      <c r="AB334" s="7"/>
    </row>
    <row r="335" ht="15.75" customHeight="1">
      <c r="C335" s="152"/>
      <c r="S335" s="153"/>
      <c r="T335" s="153"/>
      <c r="U335" s="153"/>
      <c r="Z335" s="153"/>
      <c r="AA335" s="154"/>
      <c r="AB335" s="7"/>
    </row>
    <row r="336" ht="15.75" customHeight="1">
      <c r="C336" s="152"/>
      <c r="S336" s="153"/>
      <c r="T336" s="153"/>
      <c r="U336" s="153"/>
      <c r="Z336" s="153"/>
      <c r="AA336" s="154"/>
      <c r="AB336" s="7"/>
    </row>
    <row r="337" ht="15.75" customHeight="1">
      <c r="C337" s="152"/>
      <c r="S337" s="153"/>
      <c r="T337" s="153"/>
      <c r="U337" s="153"/>
      <c r="Z337" s="153"/>
      <c r="AA337" s="154"/>
      <c r="AB337" s="7"/>
    </row>
    <row r="338" ht="15.75" customHeight="1">
      <c r="C338" s="152"/>
      <c r="S338" s="153"/>
      <c r="T338" s="153"/>
      <c r="U338" s="153"/>
      <c r="Z338" s="153"/>
      <c r="AA338" s="154"/>
      <c r="AB338" s="7"/>
    </row>
    <row r="339" ht="15.75" customHeight="1">
      <c r="C339" s="152"/>
      <c r="S339" s="153"/>
      <c r="T339" s="153"/>
      <c r="U339" s="153"/>
      <c r="Z339" s="153"/>
      <c r="AA339" s="154"/>
      <c r="AB339" s="7"/>
    </row>
    <row r="340" ht="15.75" customHeight="1">
      <c r="C340" s="152"/>
      <c r="S340" s="153"/>
      <c r="T340" s="153"/>
      <c r="U340" s="153"/>
      <c r="Z340" s="153"/>
      <c r="AA340" s="154"/>
      <c r="AB340" s="7"/>
    </row>
    <row r="341" ht="15.75" customHeight="1">
      <c r="C341" s="152"/>
      <c r="S341" s="153"/>
      <c r="T341" s="153"/>
      <c r="U341" s="153"/>
      <c r="Z341" s="153"/>
      <c r="AA341" s="154"/>
      <c r="AB341" s="7"/>
    </row>
    <row r="342" ht="15.75" customHeight="1">
      <c r="C342" s="152"/>
      <c r="S342" s="153"/>
      <c r="T342" s="153"/>
      <c r="U342" s="153"/>
      <c r="Z342" s="153"/>
      <c r="AA342" s="154"/>
      <c r="AB342" s="7"/>
    </row>
    <row r="343" ht="15.75" customHeight="1">
      <c r="C343" s="152"/>
      <c r="S343" s="153"/>
      <c r="T343" s="153"/>
      <c r="U343" s="153"/>
      <c r="Z343" s="153"/>
      <c r="AA343" s="154"/>
      <c r="AB343" s="7"/>
    </row>
    <row r="344" ht="15.75" customHeight="1">
      <c r="C344" s="152"/>
      <c r="S344" s="153"/>
      <c r="T344" s="153"/>
      <c r="U344" s="153"/>
      <c r="Z344" s="153"/>
      <c r="AA344" s="154"/>
      <c r="AB344" s="7"/>
    </row>
    <row r="345" ht="15.75" customHeight="1">
      <c r="C345" s="152"/>
      <c r="S345" s="153"/>
      <c r="T345" s="153"/>
      <c r="U345" s="153"/>
      <c r="Z345" s="153"/>
      <c r="AA345" s="154"/>
      <c r="AB345" s="7"/>
    </row>
    <row r="346" ht="15.75" customHeight="1">
      <c r="C346" s="152"/>
      <c r="S346" s="153"/>
      <c r="T346" s="153"/>
      <c r="U346" s="153"/>
      <c r="Z346" s="153"/>
      <c r="AA346" s="154"/>
      <c r="AB346" s="7"/>
    </row>
    <row r="347" ht="15.75" customHeight="1">
      <c r="C347" s="152"/>
      <c r="S347" s="153"/>
      <c r="T347" s="153"/>
      <c r="U347" s="153"/>
      <c r="Z347" s="153"/>
      <c r="AA347" s="154"/>
      <c r="AB347" s="7"/>
    </row>
    <row r="348" ht="15.75" customHeight="1">
      <c r="C348" s="152"/>
      <c r="S348" s="153"/>
      <c r="T348" s="153"/>
      <c r="U348" s="153"/>
      <c r="Z348" s="153"/>
      <c r="AA348" s="154"/>
      <c r="AB348" s="7"/>
    </row>
    <row r="349" ht="15.75" customHeight="1">
      <c r="C349" s="152"/>
      <c r="S349" s="153"/>
      <c r="T349" s="153"/>
      <c r="U349" s="153"/>
      <c r="Z349" s="153"/>
      <c r="AA349" s="154"/>
      <c r="AB349" s="7"/>
    </row>
    <row r="350" ht="15.75" customHeight="1">
      <c r="C350" s="152"/>
      <c r="S350" s="153"/>
      <c r="T350" s="153"/>
      <c r="U350" s="153"/>
      <c r="Z350" s="153"/>
      <c r="AA350" s="154"/>
      <c r="AB350" s="7"/>
    </row>
    <row r="351" ht="15.75" customHeight="1">
      <c r="C351" s="152"/>
      <c r="S351" s="153"/>
      <c r="T351" s="153"/>
      <c r="U351" s="153"/>
      <c r="Z351" s="153"/>
      <c r="AA351" s="154"/>
      <c r="AB351" s="7"/>
    </row>
    <row r="352" ht="15.75" customHeight="1">
      <c r="C352" s="152"/>
      <c r="S352" s="153"/>
      <c r="T352" s="153"/>
      <c r="U352" s="153"/>
      <c r="Z352" s="153"/>
      <c r="AA352" s="154"/>
      <c r="AB352" s="7"/>
    </row>
    <row r="353" ht="15.75" customHeight="1">
      <c r="C353" s="152"/>
      <c r="S353" s="153"/>
      <c r="T353" s="153"/>
      <c r="U353" s="153"/>
      <c r="Z353" s="153"/>
      <c r="AA353" s="154"/>
      <c r="AB353" s="7"/>
    </row>
    <row r="354" ht="15.75" customHeight="1">
      <c r="C354" s="152"/>
      <c r="S354" s="153"/>
      <c r="T354" s="153"/>
      <c r="U354" s="153"/>
      <c r="Z354" s="153"/>
      <c r="AA354" s="154"/>
      <c r="AB354" s="7"/>
    </row>
    <row r="355" ht="15.75" customHeight="1">
      <c r="C355" s="152"/>
      <c r="S355" s="153"/>
      <c r="T355" s="153"/>
      <c r="U355" s="153"/>
      <c r="Z355" s="153"/>
      <c r="AA355" s="154"/>
      <c r="AB355" s="7"/>
    </row>
    <row r="356" ht="15.75" customHeight="1">
      <c r="C356" s="152"/>
      <c r="S356" s="153"/>
      <c r="T356" s="153"/>
      <c r="U356" s="153"/>
      <c r="Z356" s="153"/>
      <c r="AA356" s="154"/>
      <c r="AB356" s="7"/>
    </row>
    <row r="357" ht="15.75" customHeight="1">
      <c r="C357" s="152"/>
      <c r="S357" s="153"/>
      <c r="T357" s="153"/>
      <c r="U357" s="153"/>
      <c r="Z357" s="153"/>
      <c r="AA357" s="154"/>
      <c r="AB357" s="7"/>
    </row>
    <row r="358" ht="15.75" customHeight="1">
      <c r="C358" s="152"/>
      <c r="S358" s="153"/>
      <c r="T358" s="153"/>
      <c r="U358" s="153"/>
      <c r="Z358" s="153"/>
      <c r="AA358" s="154"/>
      <c r="AB358" s="7"/>
    </row>
    <row r="359" ht="15.75" customHeight="1">
      <c r="C359" s="152"/>
      <c r="S359" s="153"/>
      <c r="T359" s="153"/>
      <c r="U359" s="153"/>
      <c r="Z359" s="153"/>
      <c r="AA359" s="154"/>
      <c r="AB359" s="7"/>
    </row>
    <row r="360" ht="15.75" customHeight="1">
      <c r="C360" s="152"/>
      <c r="S360" s="153"/>
      <c r="T360" s="153"/>
      <c r="U360" s="153"/>
      <c r="Z360" s="153"/>
      <c r="AA360" s="154"/>
      <c r="AB360" s="7"/>
    </row>
    <row r="361" ht="15.75" customHeight="1">
      <c r="C361" s="152"/>
      <c r="S361" s="153"/>
      <c r="T361" s="153"/>
      <c r="U361" s="153"/>
      <c r="Z361" s="153"/>
      <c r="AA361" s="154"/>
      <c r="AB361" s="7"/>
    </row>
    <row r="362" ht="15.75" customHeight="1">
      <c r="C362" s="152"/>
      <c r="S362" s="153"/>
      <c r="T362" s="153"/>
      <c r="U362" s="153"/>
      <c r="Z362" s="153"/>
      <c r="AA362" s="154"/>
      <c r="AB362" s="7"/>
    </row>
    <row r="363" ht="15.75" customHeight="1">
      <c r="C363" s="152"/>
      <c r="S363" s="153"/>
      <c r="T363" s="153"/>
      <c r="U363" s="153"/>
      <c r="Z363" s="153"/>
      <c r="AA363" s="154"/>
      <c r="AB363" s="7"/>
    </row>
    <row r="364" ht="15.75" customHeight="1">
      <c r="C364" s="152"/>
      <c r="S364" s="153"/>
      <c r="T364" s="153"/>
      <c r="U364" s="153"/>
      <c r="Z364" s="153"/>
      <c r="AA364" s="154"/>
      <c r="AB364" s="7"/>
    </row>
    <row r="365" ht="15.75" customHeight="1">
      <c r="C365" s="152"/>
      <c r="S365" s="153"/>
      <c r="T365" s="153"/>
      <c r="U365" s="153"/>
      <c r="Z365" s="153"/>
      <c r="AA365" s="154"/>
      <c r="AB365" s="7"/>
    </row>
    <row r="366" ht="15.75" customHeight="1">
      <c r="C366" s="152"/>
      <c r="S366" s="153"/>
      <c r="T366" s="153"/>
      <c r="U366" s="153"/>
      <c r="Z366" s="153"/>
      <c r="AA366" s="154"/>
      <c r="AB366" s="7"/>
    </row>
    <row r="367" ht="15.75" customHeight="1">
      <c r="C367" s="152"/>
      <c r="S367" s="153"/>
      <c r="T367" s="153"/>
      <c r="U367" s="153"/>
      <c r="Z367" s="153"/>
      <c r="AA367" s="154"/>
      <c r="AB367" s="7"/>
    </row>
    <row r="368" ht="15.75" customHeight="1">
      <c r="C368" s="152"/>
      <c r="S368" s="153"/>
      <c r="T368" s="153"/>
      <c r="U368" s="153"/>
      <c r="Z368" s="153"/>
      <c r="AA368" s="154"/>
      <c r="AB368" s="7"/>
    </row>
    <row r="369" ht="15.75" customHeight="1">
      <c r="C369" s="152"/>
      <c r="S369" s="153"/>
      <c r="T369" s="153"/>
      <c r="U369" s="153"/>
      <c r="Z369" s="153"/>
      <c r="AA369" s="154"/>
      <c r="AB369" s="7"/>
    </row>
    <row r="370" ht="15.75" customHeight="1">
      <c r="C370" s="152"/>
      <c r="S370" s="153"/>
      <c r="T370" s="153"/>
      <c r="U370" s="153"/>
      <c r="Z370" s="153"/>
      <c r="AA370" s="154"/>
      <c r="AB370" s="7"/>
    </row>
    <row r="371" ht="15.75" customHeight="1">
      <c r="C371" s="152"/>
      <c r="S371" s="153"/>
      <c r="T371" s="153"/>
      <c r="U371" s="153"/>
      <c r="Z371" s="153"/>
      <c r="AA371" s="154"/>
      <c r="AB371" s="7"/>
    </row>
    <row r="372" ht="15.75" customHeight="1">
      <c r="C372" s="152"/>
      <c r="S372" s="153"/>
      <c r="T372" s="153"/>
      <c r="U372" s="153"/>
      <c r="Z372" s="153"/>
      <c r="AA372" s="154"/>
      <c r="AB372" s="7"/>
    </row>
    <row r="373" ht="15.75" customHeight="1">
      <c r="C373" s="152"/>
      <c r="S373" s="153"/>
      <c r="T373" s="153"/>
      <c r="U373" s="153"/>
      <c r="Z373" s="153"/>
      <c r="AA373" s="154"/>
      <c r="AB373" s="7"/>
    </row>
    <row r="374" ht="15.75" customHeight="1">
      <c r="C374" s="152"/>
      <c r="S374" s="153"/>
      <c r="T374" s="153"/>
      <c r="U374" s="153"/>
      <c r="Z374" s="153"/>
      <c r="AA374" s="154"/>
      <c r="AB374" s="7"/>
    </row>
    <row r="375" ht="15.75" customHeight="1">
      <c r="C375" s="152"/>
      <c r="S375" s="153"/>
      <c r="T375" s="153"/>
      <c r="U375" s="153"/>
      <c r="Z375" s="153"/>
      <c r="AA375" s="154"/>
      <c r="AB375" s="7"/>
    </row>
    <row r="376" ht="15.75" customHeight="1">
      <c r="C376" s="152"/>
      <c r="S376" s="153"/>
      <c r="T376" s="153"/>
      <c r="U376" s="153"/>
      <c r="Z376" s="153"/>
      <c r="AA376" s="154"/>
      <c r="AB376" s="7"/>
    </row>
    <row r="377" ht="15.75" customHeight="1">
      <c r="C377" s="152"/>
      <c r="S377" s="153"/>
      <c r="T377" s="153"/>
      <c r="U377" s="153"/>
      <c r="Z377" s="153"/>
      <c r="AA377" s="154"/>
      <c r="AB377" s="7"/>
    </row>
    <row r="378" ht="15.75" customHeight="1">
      <c r="C378" s="152"/>
      <c r="S378" s="153"/>
      <c r="T378" s="153"/>
      <c r="U378" s="153"/>
      <c r="Z378" s="153"/>
      <c r="AA378" s="154"/>
      <c r="AB378" s="7"/>
    </row>
    <row r="379" ht="15.75" customHeight="1">
      <c r="C379" s="152"/>
      <c r="S379" s="153"/>
      <c r="T379" s="153"/>
      <c r="U379" s="153"/>
      <c r="Z379" s="153"/>
      <c r="AA379" s="154"/>
      <c r="AB379" s="7"/>
    </row>
    <row r="380" ht="15.75" customHeight="1">
      <c r="C380" s="152"/>
      <c r="S380" s="153"/>
      <c r="T380" s="153"/>
      <c r="U380" s="153"/>
      <c r="Z380" s="153"/>
      <c r="AA380" s="154"/>
      <c r="AB380" s="7"/>
    </row>
    <row r="381" ht="15.75" customHeight="1">
      <c r="C381" s="152"/>
      <c r="S381" s="153"/>
      <c r="T381" s="153"/>
      <c r="U381" s="153"/>
      <c r="Z381" s="153"/>
      <c r="AA381" s="154"/>
      <c r="AB381" s="7"/>
    </row>
    <row r="382" ht="15.75" customHeight="1">
      <c r="C382" s="152"/>
      <c r="S382" s="153"/>
      <c r="T382" s="153"/>
      <c r="U382" s="153"/>
      <c r="Z382" s="153"/>
      <c r="AA382" s="154"/>
      <c r="AB382" s="7"/>
    </row>
    <row r="383" ht="15.75" customHeight="1">
      <c r="C383" s="152"/>
      <c r="S383" s="153"/>
      <c r="T383" s="153"/>
      <c r="U383" s="153"/>
      <c r="Z383" s="153"/>
      <c r="AA383" s="154"/>
      <c r="AB383" s="7"/>
    </row>
    <row r="384" ht="15.75" customHeight="1">
      <c r="C384" s="152"/>
      <c r="S384" s="153"/>
      <c r="T384" s="153"/>
      <c r="U384" s="153"/>
      <c r="Z384" s="153"/>
      <c r="AA384" s="154"/>
      <c r="AB384" s="7"/>
    </row>
    <row r="385" ht="15.75" customHeight="1">
      <c r="C385" s="152"/>
      <c r="S385" s="153"/>
      <c r="T385" s="153"/>
      <c r="U385" s="153"/>
      <c r="Z385" s="153"/>
      <c r="AA385" s="154"/>
      <c r="AB385" s="7"/>
    </row>
    <row r="386" ht="15.75" customHeight="1">
      <c r="C386" s="152"/>
      <c r="S386" s="153"/>
      <c r="T386" s="153"/>
      <c r="U386" s="153"/>
      <c r="Z386" s="153"/>
      <c r="AA386" s="154"/>
      <c r="AB386" s="7"/>
    </row>
    <row r="387" ht="15.75" customHeight="1">
      <c r="C387" s="152"/>
      <c r="S387" s="153"/>
      <c r="T387" s="153"/>
      <c r="U387" s="153"/>
      <c r="Z387" s="153"/>
      <c r="AA387" s="154"/>
      <c r="AB387" s="7"/>
    </row>
    <row r="388" ht="15.75" customHeight="1">
      <c r="C388" s="152"/>
      <c r="S388" s="153"/>
      <c r="T388" s="153"/>
      <c r="U388" s="153"/>
      <c r="Z388" s="153"/>
      <c r="AA388" s="154"/>
      <c r="AB388" s="7"/>
    </row>
    <row r="389" ht="15.75" customHeight="1">
      <c r="C389" s="152"/>
      <c r="S389" s="153"/>
      <c r="T389" s="153"/>
      <c r="U389" s="153"/>
      <c r="Z389" s="153"/>
      <c r="AA389" s="154"/>
      <c r="AB389" s="7"/>
    </row>
    <row r="390" ht="15.75" customHeight="1">
      <c r="C390" s="152"/>
      <c r="S390" s="153"/>
      <c r="T390" s="153"/>
      <c r="U390" s="153"/>
      <c r="Z390" s="153"/>
      <c r="AA390" s="154"/>
      <c r="AB390" s="7"/>
    </row>
    <row r="391" ht="15.75" customHeight="1">
      <c r="C391" s="152"/>
      <c r="S391" s="153"/>
      <c r="T391" s="153"/>
      <c r="U391" s="153"/>
      <c r="Z391" s="153"/>
      <c r="AA391" s="154"/>
      <c r="AB391" s="7"/>
    </row>
    <row r="392" ht="15.75" customHeight="1">
      <c r="C392" s="152"/>
      <c r="S392" s="153"/>
      <c r="T392" s="153"/>
      <c r="U392" s="153"/>
      <c r="Z392" s="153"/>
      <c r="AA392" s="154"/>
      <c r="AB392" s="7"/>
    </row>
    <row r="393" ht="15.75" customHeight="1">
      <c r="C393" s="152"/>
      <c r="S393" s="153"/>
      <c r="T393" s="153"/>
      <c r="U393" s="153"/>
      <c r="Z393" s="153"/>
      <c r="AA393" s="154"/>
      <c r="AB393" s="7"/>
    </row>
    <row r="394" ht="15.75" customHeight="1">
      <c r="C394" s="152"/>
      <c r="S394" s="153"/>
      <c r="T394" s="153"/>
      <c r="U394" s="153"/>
      <c r="Z394" s="153"/>
      <c r="AA394" s="154"/>
      <c r="AB394" s="7"/>
    </row>
    <row r="395" ht="15.75" customHeight="1">
      <c r="C395" s="152"/>
      <c r="S395" s="153"/>
      <c r="T395" s="153"/>
      <c r="U395" s="153"/>
      <c r="Z395" s="153"/>
      <c r="AA395" s="154"/>
      <c r="AB395" s="7"/>
    </row>
    <row r="396" ht="15.75" customHeight="1">
      <c r="C396" s="152"/>
      <c r="S396" s="153"/>
      <c r="T396" s="153"/>
      <c r="U396" s="153"/>
      <c r="Z396" s="153"/>
      <c r="AA396" s="154"/>
      <c r="AB396" s="7"/>
    </row>
    <row r="397" ht="15.75" customHeight="1">
      <c r="C397" s="152"/>
      <c r="S397" s="153"/>
      <c r="T397" s="153"/>
      <c r="U397" s="153"/>
      <c r="Z397" s="153"/>
      <c r="AA397" s="154"/>
      <c r="AB397" s="7"/>
    </row>
    <row r="398" ht="15.75" customHeight="1">
      <c r="C398" s="152"/>
      <c r="S398" s="153"/>
      <c r="T398" s="153"/>
      <c r="U398" s="153"/>
      <c r="Z398" s="153"/>
      <c r="AA398" s="154"/>
      <c r="AB398" s="7"/>
    </row>
    <row r="399" ht="15.75" customHeight="1">
      <c r="C399" s="152"/>
      <c r="S399" s="153"/>
      <c r="T399" s="153"/>
      <c r="U399" s="153"/>
      <c r="Z399" s="153"/>
      <c r="AA399" s="154"/>
      <c r="AB399" s="7"/>
    </row>
    <row r="400" ht="15.75" customHeight="1">
      <c r="C400" s="152"/>
      <c r="S400" s="153"/>
      <c r="T400" s="153"/>
      <c r="U400" s="153"/>
      <c r="Z400" s="153"/>
      <c r="AA400" s="154"/>
      <c r="AB400" s="7"/>
    </row>
    <row r="401" ht="15.75" customHeight="1">
      <c r="C401" s="152"/>
      <c r="S401" s="153"/>
      <c r="T401" s="153"/>
      <c r="U401" s="153"/>
      <c r="Z401" s="153"/>
      <c r="AA401" s="154"/>
      <c r="AB401" s="7"/>
    </row>
    <row r="402" ht="15.75" customHeight="1">
      <c r="C402" s="152"/>
      <c r="S402" s="153"/>
      <c r="T402" s="153"/>
      <c r="U402" s="153"/>
      <c r="Z402" s="153"/>
      <c r="AA402" s="154"/>
      <c r="AB402" s="7"/>
    </row>
    <row r="403" ht="15.75" customHeight="1">
      <c r="C403" s="152"/>
      <c r="S403" s="153"/>
      <c r="T403" s="153"/>
      <c r="U403" s="153"/>
      <c r="Z403" s="153"/>
      <c r="AA403" s="154"/>
      <c r="AB403" s="7"/>
    </row>
    <row r="404" ht="15.75" customHeight="1">
      <c r="C404" s="152"/>
      <c r="S404" s="153"/>
      <c r="T404" s="153"/>
      <c r="U404" s="153"/>
      <c r="Z404" s="153"/>
      <c r="AA404" s="154"/>
      <c r="AB404" s="7"/>
    </row>
    <row r="405" ht="15.75" customHeight="1">
      <c r="C405" s="152"/>
      <c r="S405" s="153"/>
      <c r="T405" s="153"/>
      <c r="U405" s="153"/>
      <c r="Z405" s="153"/>
      <c r="AA405" s="154"/>
      <c r="AB405" s="7"/>
    </row>
    <row r="406" ht="15.75" customHeight="1">
      <c r="C406" s="152"/>
      <c r="S406" s="153"/>
      <c r="T406" s="153"/>
      <c r="U406" s="153"/>
      <c r="Z406" s="153"/>
      <c r="AA406" s="154"/>
      <c r="AB406" s="7"/>
    </row>
    <row r="407" ht="15.75" customHeight="1">
      <c r="C407" s="152"/>
      <c r="S407" s="153"/>
      <c r="T407" s="153"/>
      <c r="U407" s="153"/>
      <c r="Z407" s="153"/>
      <c r="AA407" s="154"/>
      <c r="AB407" s="7"/>
    </row>
    <row r="408" ht="15.75" customHeight="1">
      <c r="C408" s="152"/>
      <c r="S408" s="153"/>
      <c r="T408" s="153"/>
      <c r="U408" s="153"/>
      <c r="Z408" s="153"/>
      <c r="AA408" s="154"/>
      <c r="AB408" s="7"/>
    </row>
    <row r="409" ht="15.75" customHeight="1">
      <c r="C409" s="152"/>
      <c r="S409" s="153"/>
      <c r="T409" s="153"/>
      <c r="U409" s="153"/>
      <c r="Z409" s="153"/>
      <c r="AA409" s="154"/>
      <c r="AB409" s="7"/>
    </row>
    <row r="410" ht="15.75" customHeight="1">
      <c r="C410" s="152"/>
      <c r="S410" s="153"/>
      <c r="T410" s="153"/>
      <c r="U410" s="153"/>
      <c r="Z410" s="153"/>
      <c r="AA410" s="154"/>
      <c r="AB410" s="7"/>
    </row>
    <row r="411" ht="15.75" customHeight="1">
      <c r="C411" s="152"/>
      <c r="S411" s="153"/>
      <c r="T411" s="153"/>
      <c r="U411" s="153"/>
      <c r="Z411" s="153"/>
      <c r="AA411" s="154"/>
      <c r="AB411" s="7"/>
    </row>
    <row r="412" ht="15.75" customHeight="1">
      <c r="C412" s="152"/>
      <c r="S412" s="153"/>
      <c r="T412" s="153"/>
      <c r="U412" s="153"/>
      <c r="Z412" s="153"/>
      <c r="AA412" s="154"/>
      <c r="AB412" s="7"/>
    </row>
    <row r="413" ht="15.75" customHeight="1">
      <c r="C413" s="152"/>
      <c r="S413" s="153"/>
      <c r="T413" s="153"/>
      <c r="U413" s="153"/>
      <c r="Z413" s="153"/>
      <c r="AA413" s="154"/>
      <c r="AB413" s="7"/>
    </row>
    <row r="414" ht="15.75" customHeight="1">
      <c r="C414" s="152"/>
      <c r="S414" s="153"/>
      <c r="T414" s="153"/>
      <c r="U414" s="153"/>
      <c r="Z414" s="153"/>
      <c r="AA414" s="154"/>
      <c r="AB414" s="7"/>
    </row>
    <row r="415" ht="15.75" customHeight="1">
      <c r="C415" s="152"/>
      <c r="S415" s="153"/>
      <c r="T415" s="153"/>
      <c r="U415" s="153"/>
      <c r="Z415" s="153"/>
      <c r="AA415" s="154"/>
      <c r="AB415" s="7"/>
    </row>
    <row r="416" ht="15.75" customHeight="1">
      <c r="C416" s="152"/>
      <c r="S416" s="153"/>
      <c r="T416" s="153"/>
      <c r="U416" s="153"/>
      <c r="Z416" s="153"/>
      <c r="AA416" s="154"/>
      <c r="AB416" s="7"/>
    </row>
    <row r="417" ht="15.75" customHeight="1">
      <c r="C417" s="152"/>
      <c r="S417" s="153"/>
      <c r="T417" s="153"/>
      <c r="U417" s="153"/>
      <c r="Z417" s="153"/>
      <c r="AA417" s="154"/>
      <c r="AB417" s="7"/>
    </row>
    <row r="418" ht="15.75" customHeight="1">
      <c r="C418" s="152"/>
      <c r="S418" s="153"/>
      <c r="T418" s="153"/>
      <c r="U418" s="153"/>
      <c r="Z418" s="153"/>
      <c r="AA418" s="154"/>
      <c r="AB418" s="7"/>
    </row>
    <row r="419" ht="15.75" customHeight="1">
      <c r="C419" s="152"/>
      <c r="S419" s="153"/>
      <c r="T419" s="153"/>
      <c r="U419" s="153"/>
      <c r="Z419" s="153"/>
      <c r="AA419" s="154"/>
      <c r="AB419" s="7"/>
    </row>
    <row r="420" ht="15.75" customHeight="1">
      <c r="C420" s="152"/>
      <c r="S420" s="153"/>
      <c r="T420" s="153"/>
      <c r="U420" s="153"/>
      <c r="Z420" s="153"/>
      <c r="AA420" s="154"/>
      <c r="AB420" s="7"/>
    </row>
    <row r="421" ht="15.75" customHeight="1">
      <c r="C421" s="152"/>
      <c r="S421" s="153"/>
      <c r="T421" s="153"/>
      <c r="U421" s="153"/>
      <c r="Z421" s="153"/>
      <c r="AA421" s="154"/>
      <c r="AB421" s="7"/>
    </row>
    <row r="422" ht="15.75" customHeight="1">
      <c r="C422" s="152"/>
      <c r="S422" s="153"/>
      <c r="T422" s="153"/>
      <c r="U422" s="153"/>
      <c r="Z422" s="153"/>
      <c r="AA422" s="154"/>
      <c r="AB422" s="7"/>
    </row>
    <row r="423" ht="15.75" customHeight="1">
      <c r="C423" s="152"/>
      <c r="S423" s="153"/>
      <c r="T423" s="153"/>
      <c r="U423" s="153"/>
      <c r="Z423" s="153"/>
      <c r="AA423" s="154"/>
      <c r="AB423" s="7"/>
    </row>
    <row r="424" ht="15.75" customHeight="1">
      <c r="C424" s="152"/>
      <c r="S424" s="153"/>
      <c r="T424" s="153"/>
      <c r="U424" s="153"/>
      <c r="Z424" s="153"/>
      <c r="AA424" s="154"/>
      <c r="AB424" s="7"/>
    </row>
    <row r="425" ht="15.75" customHeight="1">
      <c r="C425" s="152"/>
      <c r="S425" s="153"/>
      <c r="T425" s="153"/>
      <c r="U425" s="153"/>
      <c r="Z425" s="153"/>
      <c r="AA425" s="154"/>
      <c r="AB425" s="7"/>
    </row>
    <row r="426" ht="15.75" customHeight="1">
      <c r="C426" s="152"/>
      <c r="S426" s="153"/>
      <c r="T426" s="153"/>
      <c r="U426" s="153"/>
      <c r="Z426" s="153"/>
      <c r="AA426" s="154"/>
      <c r="AB426" s="7"/>
    </row>
    <row r="427" ht="15.75" customHeight="1">
      <c r="C427" s="152"/>
      <c r="S427" s="153"/>
      <c r="T427" s="153"/>
      <c r="U427" s="153"/>
      <c r="Z427" s="153"/>
      <c r="AA427" s="154"/>
      <c r="AB427" s="7"/>
    </row>
    <row r="428" ht="15.75" customHeight="1">
      <c r="C428" s="152"/>
      <c r="S428" s="153"/>
      <c r="T428" s="153"/>
      <c r="U428" s="153"/>
      <c r="Z428" s="153"/>
      <c r="AA428" s="154"/>
      <c r="AB428" s="7"/>
    </row>
    <row r="429" ht="15.75" customHeight="1">
      <c r="C429" s="152"/>
      <c r="S429" s="153"/>
      <c r="T429" s="153"/>
      <c r="U429" s="153"/>
      <c r="Z429" s="153"/>
      <c r="AA429" s="154"/>
      <c r="AB429" s="7"/>
    </row>
    <row r="430" ht="15.75" customHeight="1">
      <c r="C430" s="152"/>
      <c r="S430" s="153"/>
      <c r="T430" s="153"/>
      <c r="U430" s="153"/>
      <c r="Z430" s="153"/>
      <c r="AA430" s="154"/>
      <c r="AB430" s="7"/>
    </row>
    <row r="431" ht="15.75" customHeight="1">
      <c r="C431" s="152"/>
      <c r="S431" s="153"/>
      <c r="T431" s="153"/>
      <c r="U431" s="153"/>
      <c r="Z431" s="153"/>
      <c r="AA431" s="154"/>
      <c r="AB431" s="7"/>
    </row>
    <row r="432" ht="15.75" customHeight="1">
      <c r="C432" s="152"/>
      <c r="S432" s="153"/>
      <c r="T432" s="153"/>
      <c r="U432" s="153"/>
      <c r="Z432" s="153"/>
      <c r="AA432" s="154"/>
      <c r="AB432" s="7"/>
    </row>
    <row r="433" ht="15.75" customHeight="1">
      <c r="C433" s="152"/>
      <c r="S433" s="153"/>
      <c r="T433" s="153"/>
      <c r="U433" s="153"/>
      <c r="Z433" s="153"/>
      <c r="AA433" s="154"/>
      <c r="AB433" s="7"/>
    </row>
    <row r="434" ht="15.75" customHeight="1">
      <c r="C434" s="152"/>
      <c r="S434" s="153"/>
      <c r="T434" s="153"/>
      <c r="U434" s="153"/>
      <c r="Z434" s="153"/>
      <c r="AA434" s="154"/>
      <c r="AB434" s="7"/>
    </row>
    <row r="435" ht="15.75" customHeight="1">
      <c r="C435" s="152"/>
      <c r="S435" s="153"/>
      <c r="T435" s="153"/>
      <c r="U435" s="153"/>
      <c r="Z435" s="153"/>
      <c r="AA435" s="154"/>
      <c r="AB435" s="7"/>
    </row>
    <row r="436" ht="15.75" customHeight="1">
      <c r="C436" s="152"/>
      <c r="S436" s="153"/>
      <c r="T436" s="153"/>
      <c r="U436" s="153"/>
      <c r="Z436" s="153"/>
      <c r="AA436" s="154"/>
      <c r="AB436" s="7"/>
    </row>
    <row r="437" ht="15.75" customHeight="1">
      <c r="C437" s="152"/>
      <c r="S437" s="153"/>
      <c r="T437" s="153"/>
      <c r="U437" s="153"/>
      <c r="Z437" s="153"/>
      <c r="AA437" s="154"/>
      <c r="AB437" s="7"/>
    </row>
    <row r="438" ht="15.75" customHeight="1">
      <c r="C438" s="152"/>
      <c r="S438" s="153"/>
      <c r="T438" s="153"/>
      <c r="U438" s="153"/>
      <c r="Z438" s="153"/>
      <c r="AA438" s="154"/>
      <c r="AB438" s="7"/>
    </row>
    <row r="439" ht="15.75" customHeight="1">
      <c r="C439" s="152"/>
      <c r="S439" s="153"/>
      <c r="T439" s="153"/>
      <c r="U439" s="153"/>
      <c r="Z439" s="153"/>
      <c r="AA439" s="154"/>
      <c r="AB439" s="7"/>
    </row>
    <row r="440" ht="15.75" customHeight="1">
      <c r="C440" s="152"/>
      <c r="S440" s="153"/>
      <c r="T440" s="153"/>
      <c r="U440" s="153"/>
      <c r="Z440" s="153"/>
      <c r="AA440" s="154"/>
      <c r="AB440" s="7"/>
    </row>
    <row r="441" ht="15.75" customHeight="1">
      <c r="C441" s="152"/>
      <c r="S441" s="153"/>
      <c r="T441" s="153"/>
      <c r="U441" s="153"/>
      <c r="Z441" s="153"/>
      <c r="AA441" s="154"/>
      <c r="AB441" s="7"/>
    </row>
    <row r="442" ht="15.75" customHeight="1">
      <c r="C442" s="152"/>
      <c r="S442" s="153"/>
      <c r="T442" s="153"/>
      <c r="U442" s="153"/>
      <c r="Z442" s="153"/>
      <c r="AA442" s="154"/>
      <c r="AB442" s="7"/>
    </row>
    <row r="443" ht="15.75" customHeight="1">
      <c r="C443" s="152"/>
      <c r="S443" s="153"/>
      <c r="T443" s="153"/>
      <c r="U443" s="153"/>
      <c r="Z443" s="153"/>
      <c r="AA443" s="154"/>
      <c r="AB443" s="7"/>
    </row>
    <row r="444" ht="15.75" customHeight="1">
      <c r="C444" s="152"/>
      <c r="S444" s="153"/>
      <c r="T444" s="153"/>
      <c r="U444" s="153"/>
      <c r="Z444" s="153"/>
      <c r="AA444" s="154"/>
      <c r="AB444" s="7"/>
    </row>
    <row r="445" ht="15.75" customHeight="1">
      <c r="C445" s="152"/>
      <c r="S445" s="153"/>
      <c r="T445" s="153"/>
      <c r="U445" s="153"/>
      <c r="Z445" s="153"/>
      <c r="AA445" s="154"/>
      <c r="AB445" s="7"/>
    </row>
    <row r="446" ht="15.75" customHeight="1">
      <c r="C446" s="152"/>
      <c r="S446" s="153"/>
      <c r="T446" s="153"/>
      <c r="U446" s="153"/>
      <c r="Z446" s="153"/>
      <c r="AA446" s="154"/>
      <c r="AB446" s="7"/>
    </row>
    <row r="447" ht="15.75" customHeight="1">
      <c r="C447" s="152"/>
      <c r="S447" s="153"/>
      <c r="T447" s="153"/>
      <c r="U447" s="153"/>
      <c r="Z447" s="153"/>
      <c r="AA447" s="154"/>
      <c r="AB447" s="7"/>
    </row>
    <row r="448" ht="15.75" customHeight="1">
      <c r="C448" s="152"/>
      <c r="S448" s="153"/>
      <c r="T448" s="153"/>
      <c r="U448" s="153"/>
      <c r="Z448" s="153"/>
      <c r="AA448" s="154"/>
      <c r="AB448" s="7"/>
    </row>
    <row r="449" ht="15.75" customHeight="1">
      <c r="C449" s="152"/>
      <c r="S449" s="153"/>
      <c r="T449" s="153"/>
      <c r="U449" s="153"/>
      <c r="Z449" s="153"/>
      <c r="AA449" s="154"/>
      <c r="AB449" s="7"/>
    </row>
    <row r="450" ht="15.75" customHeight="1">
      <c r="C450" s="152"/>
      <c r="S450" s="153"/>
      <c r="T450" s="153"/>
      <c r="U450" s="153"/>
      <c r="Z450" s="153"/>
      <c r="AA450" s="154"/>
      <c r="AB450" s="7"/>
    </row>
    <row r="451" ht="15.75" customHeight="1">
      <c r="C451" s="152"/>
      <c r="S451" s="153"/>
      <c r="T451" s="153"/>
      <c r="U451" s="153"/>
      <c r="Z451" s="153"/>
      <c r="AA451" s="154"/>
      <c r="AB451" s="7"/>
    </row>
    <row r="452" ht="15.75" customHeight="1">
      <c r="C452" s="152"/>
      <c r="S452" s="153"/>
      <c r="T452" s="153"/>
      <c r="U452" s="153"/>
      <c r="Z452" s="153"/>
      <c r="AA452" s="154"/>
      <c r="AB452" s="7"/>
    </row>
    <row r="453" ht="15.75" customHeight="1">
      <c r="C453" s="152"/>
      <c r="S453" s="153"/>
      <c r="T453" s="153"/>
      <c r="U453" s="153"/>
      <c r="Z453" s="153"/>
      <c r="AA453" s="154"/>
      <c r="AB453" s="7"/>
    </row>
    <row r="454" ht="15.75" customHeight="1">
      <c r="C454" s="152"/>
      <c r="S454" s="153"/>
      <c r="T454" s="153"/>
      <c r="U454" s="153"/>
      <c r="Z454" s="153"/>
      <c r="AA454" s="154"/>
      <c r="AB454" s="7"/>
    </row>
    <row r="455" ht="15.75" customHeight="1">
      <c r="C455" s="152"/>
      <c r="S455" s="153"/>
      <c r="T455" s="153"/>
      <c r="U455" s="153"/>
      <c r="Z455" s="153"/>
      <c r="AA455" s="154"/>
      <c r="AB455" s="7"/>
    </row>
    <row r="456" ht="15.75" customHeight="1">
      <c r="C456" s="152"/>
      <c r="S456" s="153"/>
      <c r="T456" s="153"/>
      <c r="U456" s="153"/>
      <c r="Z456" s="153"/>
      <c r="AA456" s="154"/>
      <c r="AB456" s="7"/>
    </row>
    <row r="457" ht="15.75" customHeight="1">
      <c r="C457" s="152"/>
      <c r="S457" s="153"/>
      <c r="T457" s="153"/>
      <c r="U457" s="153"/>
      <c r="Z457" s="153"/>
      <c r="AA457" s="154"/>
      <c r="AB457" s="7"/>
    </row>
    <row r="458" ht="15.75" customHeight="1">
      <c r="C458" s="152"/>
      <c r="S458" s="153"/>
      <c r="T458" s="153"/>
      <c r="U458" s="153"/>
      <c r="Z458" s="153"/>
      <c r="AA458" s="154"/>
      <c r="AB458" s="7"/>
    </row>
    <row r="459" ht="15.75" customHeight="1">
      <c r="C459" s="152"/>
      <c r="S459" s="153"/>
      <c r="T459" s="153"/>
      <c r="U459" s="153"/>
      <c r="Z459" s="153"/>
      <c r="AA459" s="154"/>
      <c r="AB459" s="7"/>
    </row>
    <row r="460" ht="15.75" customHeight="1">
      <c r="C460" s="152"/>
      <c r="S460" s="153"/>
      <c r="T460" s="153"/>
      <c r="U460" s="153"/>
      <c r="Z460" s="153"/>
      <c r="AA460" s="154"/>
      <c r="AB460" s="7"/>
    </row>
    <row r="461" ht="15.75" customHeight="1">
      <c r="C461" s="152"/>
      <c r="S461" s="153"/>
      <c r="T461" s="153"/>
      <c r="U461" s="153"/>
      <c r="Z461" s="153"/>
      <c r="AA461" s="154"/>
      <c r="AB461" s="7"/>
    </row>
    <row r="462" ht="15.75" customHeight="1">
      <c r="C462" s="152"/>
      <c r="S462" s="153"/>
      <c r="T462" s="153"/>
      <c r="U462" s="153"/>
      <c r="Z462" s="153"/>
      <c r="AA462" s="154"/>
      <c r="AB462" s="7"/>
    </row>
    <row r="463" ht="15.75" customHeight="1">
      <c r="C463" s="152"/>
      <c r="S463" s="153"/>
      <c r="T463" s="153"/>
      <c r="U463" s="153"/>
      <c r="Z463" s="153"/>
      <c r="AA463" s="154"/>
      <c r="AB463" s="7"/>
    </row>
    <row r="464" ht="15.75" customHeight="1">
      <c r="C464" s="152"/>
      <c r="S464" s="153"/>
      <c r="T464" s="153"/>
      <c r="U464" s="153"/>
      <c r="Z464" s="153"/>
      <c r="AA464" s="154"/>
      <c r="AB464" s="7"/>
    </row>
    <row r="465" ht="15.75" customHeight="1">
      <c r="C465" s="152"/>
      <c r="S465" s="153"/>
      <c r="T465" s="153"/>
      <c r="U465" s="153"/>
      <c r="Z465" s="153"/>
      <c r="AA465" s="154"/>
      <c r="AB465" s="7"/>
    </row>
    <row r="466" ht="15.75" customHeight="1">
      <c r="C466" s="152"/>
      <c r="S466" s="153"/>
      <c r="T466" s="153"/>
      <c r="U466" s="153"/>
      <c r="Z466" s="153"/>
      <c r="AA466" s="154"/>
      <c r="AB466" s="7"/>
    </row>
    <row r="467" ht="15.75" customHeight="1">
      <c r="C467" s="152"/>
      <c r="S467" s="153"/>
      <c r="T467" s="153"/>
      <c r="U467" s="153"/>
      <c r="Z467" s="153"/>
      <c r="AA467" s="154"/>
      <c r="AB467" s="7"/>
    </row>
    <row r="468" ht="15.75" customHeight="1">
      <c r="C468" s="152"/>
      <c r="S468" s="153"/>
      <c r="T468" s="153"/>
      <c r="U468" s="153"/>
      <c r="Z468" s="153"/>
      <c r="AA468" s="154"/>
      <c r="AB468" s="7"/>
    </row>
    <row r="469" ht="15.75" customHeight="1">
      <c r="C469" s="152"/>
      <c r="S469" s="153"/>
      <c r="T469" s="153"/>
      <c r="U469" s="153"/>
      <c r="Z469" s="153"/>
      <c r="AA469" s="154"/>
      <c r="AB469" s="7"/>
    </row>
    <row r="470" ht="15.75" customHeight="1">
      <c r="C470" s="152"/>
      <c r="S470" s="153"/>
      <c r="T470" s="153"/>
      <c r="U470" s="153"/>
      <c r="Z470" s="153"/>
      <c r="AA470" s="154"/>
      <c r="AB470" s="7"/>
    </row>
    <row r="471" ht="15.75" customHeight="1">
      <c r="C471" s="152"/>
      <c r="S471" s="153"/>
      <c r="T471" s="153"/>
      <c r="U471" s="153"/>
      <c r="Z471" s="153"/>
      <c r="AA471" s="154"/>
      <c r="AB471" s="7"/>
    </row>
    <row r="472" ht="15.75" customHeight="1">
      <c r="C472" s="152"/>
      <c r="S472" s="153"/>
      <c r="T472" s="153"/>
      <c r="U472" s="153"/>
      <c r="Z472" s="153"/>
      <c r="AA472" s="154"/>
      <c r="AB472" s="7"/>
    </row>
    <row r="473" ht="15.75" customHeight="1">
      <c r="C473" s="152"/>
      <c r="S473" s="153"/>
      <c r="T473" s="153"/>
      <c r="U473" s="153"/>
      <c r="Z473" s="153"/>
      <c r="AA473" s="154"/>
      <c r="AB473" s="7"/>
    </row>
    <row r="474" ht="15.75" customHeight="1">
      <c r="C474" s="152"/>
      <c r="S474" s="153"/>
      <c r="T474" s="153"/>
      <c r="U474" s="153"/>
      <c r="Z474" s="153"/>
      <c r="AA474" s="154"/>
      <c r="AB474" s="7"/>
    </row>
    <row r="475" ht="15.75" customHeight="1">
      <c r="C475" s="152"/>
      <c r="S475" s="153"/>
      <c r="T475" s="153"/>
      <c r="U475" s="153"/>
      <c r="Z475" s="153"/>
      <c r="AA475" s="154"/>
      <c r="AB475" s="7"/>
    </row>
    <row r="476" ht="15.75" customHeight="1">
      <c r="C476" s="152"/>
      <c r="S476" s="153"/>
      <c r="T476" s="153"/>
      <c r="U476" s="153"/>
      <c r="Z476" s="153"/>
      <c r="AA476" s="154"/>
      <c r="AB476" s="7"/>
    </row>
    <row r="477" ht="15.75" customHeight="1">
      <c r="C477" s="152"/>
      <c r="S477" s="153"/>
      <c r="T477" s="153"/>
      <c r="U477" s="153"/>
      <c r="Z477" s="153"/>
      <c r="AA477" s="154"/>
      <c r="AB477" s="7"/>
    </row>
    <row r="478" ht="15.75" customHeight="1">
      <c r="C478" s="152"/>
      <c r="S478" s="153"/>
      <c r="T478" s="153"/>
      <c r="U478" s="153"/>
      <c r="Z478" s="153"/>
      <c r="AA478" s="154"/>
      <c r="AB478" s="7"/>
    </row>
    <row r="479" ht="15.75" customHeight="1">
      <c r="C479" s="152"/>
      <c r="S479" s="153"/>
      <c r="T479" s="153"/>
      <c r="U479" s="153"/>
      <c r="Z479" s="153"/>
      <c r="AA479" s="154"/>
      <c r="AB479" s="7"/>
    </row>
    <row r="480" ht="15.75" customHeight="1">
      <c r="C480" s="152"/>
      <c r="S480" s="153"/>
      <c r="T480" s="153"/>
      <c r="U480" s="153"/>
      <c r="Z480" s="153"/>
      <c r="AA480" s="154"/>
      <c r="AB480" s="7"/>
    </row>
    <row r="481" ht="15.75" customHeight="1">
      <c r="C481" s="152"/>
      <c r="S481" s="153"/>
      <c r="T481" s="153"/>
      <c r="U481" s="153"/>
      <c r="Z481" s="153"/>
      <c r="AA481" s="154"/>
      <c r="AB481" s="7"/>
    </row>
    <row r="482" ht="15.75" customHeight="1">
      <c r="C482" s="152"/>
      <c r="S482" s="153"/>
      <c r="T482" s="153"/>
      <c r="U482" s="153"/>
      <c r="Z482" s="153"/>
      <c r="AA482" s="154"/>
      <c r="AB482" s="7"/>
    </row>
    <row r="483" ht="15.75" customHeight="1">
      <c r="C483" s="152"/>
      <c r="S483" s="153"/>
      <c r="T483" s="153"/>
      <c r="U483" s="153"/>
      <c r="Z483" s="153"/>
      <c r="AA483" s="154"/>
      <c r="AB483" s="7"/>
    </row>
    <row r="484" ht="15.75" customHeight="1">
      <c r="C484" s="152"/>
      <c r="S484" s="153"/>
      <c r="T484" s="153"/>
      <c r="U484" s="153"/>
      <c r="Z484" s="153"/>
      <c r="AA484" s="154"/>
      <c r="AB484" s="7"/>
    </row>
    <row r="485" ht="15.75" customHeight="1">
      <c r="C485" s="152"/>
      <c r="S485" s="153"/>
      <c r="T485" s="153"/>
      <c r="U485" s="153"/>
      <c r="Z485" s="153"/>
      <c r="AA485" s="154"/>
      <c r="AB485" s="7"/>
    </row>
    <row r="486" ht="15.75" customHeight="1">
      <c r="C486" s="152"/>
      <c r="S486" s="153"/>
      <c r="T486" s="153"/>
      <c r="U486" s="153"/>
      <c r="Z486" s="153"/>
      <c r="AA486" s="154"/>
      <c r="AB486" s="7"/>
    </row>
    <row r="487" ht="15.75" customHeight="1">
      <c r="C487" s="152"/>
      <c r="S487" s="153"/>
      <c r="T487" s="153"/>
      <c r="U487" s="153"/>
      <c r="Z487" s="153"/>
      <c r="AA487" s="154"/>
      <c r="AB487" s="7"/>
    </row>
    <row r="488" ht="15.75" customHeight="1">
      <c r="C488" s="152"/>
      <c r="S488" s="153"/>
      <c r="T488" s="153"/>
      <c r="U488" s="153"/>
      <c r="Z488" s="153"/>
      <c r="AA488" s="154"/>
      <c r="AB488" s="7"/>
    </row>
    <row r="489" ht="15.75" customHeight="1">
      <c r="C489" s="152"/>
      <c r="S489" s="153"/>
      <c r="T489" s="153"/>
      <c r="U489" s="153"/>
      <c r="Z489" s="153"/>
      <c r="AA489" s="154"/>
      <c r="AB489" s="7"/>
    </row>
    <row r="490" ht="15.75" customHeight="1">
      <c r="C490" s="152"/>
      <c r="S490" s="153"/>
      <c r="T490" s="153"/>
      <c r="U490" s="153"/>
      <c r="Z490" s="153"/>
      <c r="AA490" s="154"/>
      <c r="AB490" s="7"/>
    </row>
    <row r="491" ht="15.75" customHeight="1">
      <c r="C491" s="152"/>
      <c r="S491" s="153"/>
      <c r="T491" s="153"/>
      <c r="U491" s="153"/>
      <c r="Z491" s="153"/>
      <c r="AA491" s="154"/>
      <c r="AB491" s="7"/>
    </row>
    <row r="492" ht="15.75" customHeight="1">
      <c r="C492" s="152"/>
      <c r="S492" s="153"/>
      <c r="T492" s="153"/>
      <c r="U492" s="153"/>
      <c r="Z492" s="153"/>
      <c r="AA492" s="154"/>
      <c r="AB492" s="7"/>
    </row>
    <row r="493" ht="15.75" customHeight="1">
      <c r="C493" s="152"/>
      <c r="S493" s="153"/>
      <c r="T493" s="153"/>
      <c r="U493" s="153"/>
      <c r="Z493" s="153"/>
      <c r="AA493" s="154"/>
      <c r="AB493" s="7"/>
    </row>
    <row r="494" ht="15.75" customHeight="1">
      <c r="C494" s="152"/>
      <c r="S494" s="153"/>
      <c r="T494" s="153"/>
      <c r="U494" s="153"/>
      <c r="Z494" s="153"/>
      <c r="AA494" s="154"/>
      <c r="AB494" s="7"/>
    </row>
    <row r="495" ht="15.75" customHeight="1">
      <c r="C495" s="152"/>
      <c r="S495" s="153"/>
      <c r="T495" s="153"/>
      <c r="U495" s="153"/>
      <c r="Z495" s="153"/>
      <c r="AA495" s="154"/>
      <c r="AB495" s="7"/>
    </row>
    <row r="496" ht="15.75" customHeight="1">
      <c r="C496" s="152"/>
      <c r="S496" s="153"/>
      <c r="T496" s="153"/>
      <c r="U496" s="153"/>
      <c r="Z496" s="153"/>
      <c r="AA496" s="154"/>
      <c r="AB496" s="7"/>
    </row>
    <row r="497" ht="15.75" customHeight="1">
      <c r="C497" s="152"/>
      <c r="S497" s="153"/>
      <c r="T497" s="153"/>
      <c r="U497" s="153"/>
      <c r="Z497" s="153"/>
      <c r="AA497" s="154"/>
      <c r="AB497" s="7"/>
    </row>
    <row r="498" ht="15.75" customHeight="1">
      <c r="C498" s="152"/>
      <c r="S498" s="153"/>
      <c r="T498" s="153"/>
      <c r="U498" s="153"/>
      <c r="Z498" s="153"/>
      <c r="AA498" s="154"/>
      <c r="AB498" s="7"/>
    </row>
    <row r="499" ht="15.75" customHeight="1">
      <c r="C499" s="152"/>
      <c r="S499" s="153"/>
      <c r="T499" s="153"/>
      <c r="U499" s="153"/>
      <c r="Z499" s="153"/>
      <c r="AA499" s="154"/>
      <c r="AB499" s="7"/>
    </row>
    <row r="500" ht="15.75" customHeight="1">
      <c r="C500" s="152"/>
      <c r="S500" s="153"/>
      <c r="T500" s="153"/>
      <c r="U500" s="153"/>
      <c r="Z500" s="153"/>
      <c r="AA500" s="154"/>
      <c r="AB500" s="7"/>
    </row>
    <row r="501" ht="15.75" customHeight="1">
      <c r="C501" s="152"/>
      <c r="S501" s="153"/>
      <c r="T501" s="153"/>
      <c r="U501" s="153"/>
      <c r="Z501" s="153"/>
      <c r="AA501" s="154"/>
      <c r="AB501" s="7"/>
    </row>
    <row r="502" ht="15.75" customHeight="1">
      <c r="C502" s="152"/>
      <c r="S502" s="153"/>
      <c r="T502" s="153"/>
      <c r="U502" s="153"/>
      <c r="Z502" s="153"/>
      <c r="AA502" s="154"/>
      <c r="AB502" s="7"/>
    </row>
    <row r="503" ht="15.75" customHeight="1">
      <c r="C503" s="152"/>
      <c r="S503" s="153"/>
      <c r="T503" s="153"/>
      <c r="U503" s="153"/>
      <c r="Z503" s="153"/>
      <c r="AA503" s="154"/>
      <c r="AB503" s="7"/>
    </row>
    <row r="504" ht="15.75" customHeight="1">
      <c r="C504" s="152"/>
      <c r="S504" s="153"/>
      <c r="T504" s="153"/>
      <c r="U504" s="153"/>
      <c r="Z504" s="153"/>
      <c r="AA504" s="154"/>
      <c r="AB504" s="7"/>
    </row>
    <row r="505" ht="15.75" customHeight="1">
      <c r="C505" s="152"/>
      <c r="S505" s="153"/>
      <c r="T505" s="153"/>
      <c r="U505" s="153"/>
      <c r="Z505" s="153"/>
      <c r="AA505" s="154"/>
      <c r="AB505" s="7"/>
    </row>
    <row r="506" ht="15.75" customHeight="1">
      <c r="C506" s="152"/>
      <c r="S506" s="153"/>
      <c r="T506" s="153"/>
      <c r="U506" s="153"/>
      <c r="Z506" s="153"/>
      <c r="AA506" s="154"/>
      <c r="AB506" s="7"/>
    </row>
    <row r="507" ht="15.75" customHeight="1">
      <c r="C507" s="152"/>
      <c r="S507" s="153"/>
      <c r="T507" s="153"/>
      <c r="U507" s="153"/>
      <c r="Z507" s="153"/>
      <c r="AA507" s="154"/>
      <c r="AB507" s="7"/>
    </row>
    <row r="508" ht="15.75" customHeight="1">
      <c r="C508" s="152"/>
      <c r="S508" s="153"/>
      <c r="T508" s="153"/>
      <c r="U508" s="153"/>
      <c r="Z508" s="153"/>
      <c r="AA508" s="154"/>
      <c r="AB508" s="7"/>
    </row>
    <row r="509" ht="15.75" customHeight="1">
      <c r="C509" s="152"/>
      <c r="S509" s="153"/>
      <c r="T509" s="153"/>
      <c r="U509" s="153"/>
      <c r="Z509" s="153"/>
      <c r="AA509" s="154"/>
      <c r="AB509" s="7"/>
    </row>
    <row r="510" ht="15.75" customHeight="1">
      <c r="C510" s="152"/>
      <c r="S510" s="153"/>
      <c r="T510" s="153"/>
      <c r="U510" s="153"/>
      <c r="Z510" s="153"/>
      <c r="AA510" s="154"/>
      <c r="AB510" s="7"/>
    </row>
    <row r="511" ht="15.75" customHeight="1">
      <c r="C511" s="152"/>
      <c r="S511" s="153"/>
      <c r="T511" s="153"/>
      <c r="U511" s="153"/>
      <c r="Z511" s="153"/>
      <c r="AA511" s="154"/>
      <c r="AB511" s="7"/>
    </row>
    <row r="512" ht="15.75" customHeight="1">
      <c r="C512" s="152"/>
      <c r="S512" s="153"/>
      <c r="T512" s="153"/>
      <c r="U512" s="153"/>
      <c r="Z512" s="153"/>
      <c r="AA512" s="154"/>
      <c r="AB512" s="7"/>
    </row>
    <row r="513" ht="15.75" customHeight="1">
      <c r="C513" s="152"/>
      <c r="S513" s="153"/>
      <c r="T513" s="153"/>
      <c r="U513" s="153"/>
      <c r="Z513" s="153"/>
      <c r="AA513" s="154"/>
      <c r="AB513" s="7"/>
    </row>
    <row r="514" ht="15.75" customHeight="1">
      <c r="C514" s="152"/>
      <c r="S514" s="153"/>
      <c r="T514" s="153"/>
      <c r="U514" s="153"/>
      <c r="Z514" s="153"/>
      <c r="AA514" s="154"/>
      <c r="AB514" s="7"/>
    </row>
    <row r="515" ht="15.75" customHeight="1">
      <c r="C515" s="152"/>
      <c r="S515" s="153"/>
      <c r="T515" s="153"/>
      <c r="U515" s="153"/>
      <c r="Z515" s="153"/>
      <c r="AA515" s="154"/>
      <c r="AB515" s="7"/>
    </row>
    <row r="516" ht="15.75" customHeight="1">
      <c r="C516" s="152"/>
      <c r="S516" s="153"/>
      <c r="T516" s="153"/>
      <c r="U516" s="153"/>
      <c r="Z516" s="153"/>
      <c r="AA516" s="154"/>
      <c r="AB516" s="7"/>
    </row>
    <row r="517" ht="15.75" customHeight="1">
      <c r="C517" s="152"/>
      <c r="S517" s="153"/>
      <c r="T517" s="153"/>
      <c r="U517" s="153"/>
      <c r="Z517" s="153"/>
      <c r="AA517" s="154"/>
      <c r="AB517" s="7"/>
    </row>
    <row r="518" ht="15.75" customHeight="1">
      <c r="C518" s="152"/>
      <c r="S518" s="153"/>
      <c r="T518" s="153"/>
      <c r="U518" s="153"/>
      <c r="Z518" s="153"/>
      <c r="AA518" s="154"/>
      <c r="AB518" s="7"/>
    </row>
    <row r="519" ht="15.75" customHeight="1">
      <c r="C519" s="152"/>
      <c r="S519" s="153"/>
      <c r="T519" s="153"/>
      <c r="U519" s="153"/>
      <c r="Z519" s="153"/>
      <c r="AA519" s="154"/>
      <c r="AB519" s="7"/>
    </row>
    <row r="520" ht="15.75" customHeight="1">
      <c r="C520" s="152"/>
      <c r="S520" s="153"/>
      <c r="T520" s="153"/>
      <c r="U520" s="153"/>
      <c r="Z520" s="153"/>
      <c r="AA520" s="154"/>
      <c r="AB520" s="7"/>
    </row>
    <row r="521" ht="15.75" customHeight="1">
      <c r="C521" s="152"/>
      <c r="S521" s="153"/>
      <c r="T521" s="153"/>
      <c r="U521" s="153"/>
      <c r="Z521" s="153"/>
      <c r="AA521" s="154"/>
      <c r="AB521" s="7"/>
    </row>
    <row r="522" ht="15.75" customHeight="1">
      <c r="C522" s="152"/>
      <c r="S522" s="153"/>
      <c r="T522" s="153"/>
      <c r="U522" s="153"/>
      <c r="Z522" s="153"/>
      <c r="AA522" s="154"/>
      <c r="AB522" s="7"/>
    </row>
    <row r="523" ht="15.75" customHeight="1">
      <c r="C523" s="152"/>
      <c r="S523" s="153"/>
      <c r="T523" s="153"/>
      <c r="U523" s="153"/>
      <c r="Z523" s="153"/>
      <c r="AA523" s="154"/>
      <c r="AB523" s="7"/>
    </row>
    <row r="524" ht="15.75" customHeight="1">
      <c r="C524" s="152"/>
      <c r="S524" s="153"/>
      <c r="T524" s="153"/>
      <c r="U524" s="153"/>
      <c r="Z524" s="153"/>
      <c r="AA524" s="154"/>
      <c r="AB524" s="7"/>
    </row>
    <row r="525" ht="15.75" customHeight="1">
      <c r="C525" s="152"/>
      <c r="S525" s="153"/>
      <c r="T525" s="153"/>
      <c r="U525" s="153"/>
      <c r="Z525" s="153"/>
      <c r="AA525" s="154"/>
      <c r="AB525" s="7"/>
    </row>
    <row r="526" ht="15.75" customHeight="1">
      <c r="C526" s="152"/>
      <c r="S526" s="153"/>
      <c r="T526" s="153"/>
      <c r="U526" s="153"/>
      <c r="Z526" s="153"/>
      <c r="AA526" s="154"/>
      <c r="AB526" s="7"/>
    </row>
    <row r="527" ht="15.75" customHeight="1">
      <c r="C527" s="152"/>
      <c r="S527" s="153"/>
      <c r="T527" s="153"/>
      <c r="U527" s="153"/>
      <c r="Z527" s="153"/>
      <c r="AA527" s="154"/>
      <c r="AB527" s="7"/>
    </row>
    <row r="528" ht="15.75" customHeight="1">
      <c r="C528" s="152"/>
      <c r="S528" s="153"/>
      <c r="T528" s="153"/>
      <c r="U528" s="153"/>
      <c r="Z528" s="153"/>
      <c r="AA528" s="154"/>
      <c r="AB528" s="7"/>
    </row>
    <row r="529" ht="15.75" customHeight="1">
      <c r="C529" s="152"/>
      <c r="S529" s="153"/>
      <c r="T529" s="153"/>
      <c r="U529" s="153"/>
      <c r="Z529" s="153"/>
      <c r="AA529" s="154"/>
      <c r="AB529" s="7"/>
    </row>
    <row r="530" ht="15.75" customHeight="1">
      <c r="C530" s="152"/>
      <c r="S530" s="153"/>
      <c r="T530" s="153"/>
      <c r="U530" s="153"/>
      <c r="Z530" s="153"/>
      <c r="AA530" s="154"/>
      <c r="AB530" s="7"/>
    </row>
    <row r="531" ht="15.75" customHeight="1">
      <c r="C531" s="152"/>
      <c r="S531" s="153"/>
      <c r="T531" s="153"/>
      <c r="U531" s="153"/>
      <c r="Z531" s="153"/>
      <c r="AA531" s="154"/>
      <c r="AB531" s="7"/>
    </row>
    <row r="532" ht="15.75" customHeight="1">
      <c r="C532" s="152"/>
      <c r="S532" s="153"/>
      <c r="T532" s="153"/>
      <c r="U532" s="153"/>
      <c r="Z532" s="153"/>
      <c r="AA532" s="154"/>
      <c r="AB532" s="7"/>
    </row>
    <row r="533" ht="15.75" customHeight="1">
      <c r="C533" s="152"/>
      <c r="S533" s="153"/>
      <c r="T533" s="153"/>
      <c r="U533" s="153"/>
      <c r="Z533" s="153"/>
      <c r="AA533" s="154"/>
      <c r="AB533" s="7"/>
    </row>
    <row r="534" ht="15.75" customHeight="1">
      <c r="C534" s="152"/>
      <c r="S534" s="153"/>
      <c r="T534" s="153"/>
      <c r="U534" s="153"/>
      <c r="Z534" s="153"/>
      <c r="AA534" s="154"/>
      <c r="AB534" s="7"/>
    </row>
    <row r="535" ht="15.75" customHeight="1">
      <c r="C535" s="152"/>
      <c r="S535" s="153"/>
      <c r="T535" s="153"/>
      <c r="U535" s="153"/>
      <c r="Z535" s="153"/>
      <c r="AA535" s="154"/>
      <c r="AB535" s="7"/>
    </row>
    <row r="536" ht="15.75" customHeight="1">
      <c r="C536" s="152"/>
      <c r="S536" s="153"/>
      <c r="T536" s="153"/>
      <c r="U536" s="153"/>
      <c r="Z536" s="153"/>
      <c r="AA536" s="154"/>
      <c r="AB536" s="7"/>
    </row>
    <row r="537" ht="15.75" customHeight="1">
      <c r="C537" s="152"/>
      <c r="S537" s="153"/>
      <c r="T537" s="153"/>
      <c r="U537" s="153"/>
      <c r="Z537" s="153"/>
      <c r="AA537" s="154"/>
      <c r="AB537" s="7"/>
    </row>
    <row r="538" ht="15.75" customHeight="1">
      <c r="C538" s="152"/>
      <c r="S538" s="153"/>
      <c r="T538" s="153"/>
      <c r="U538" s="153"/>
      <c r="Z538" s="153"/>
      <c r="AA538" s="154"/>
      <c r="AB538" s="7"/>
    </row>
    <row r="539" ht="15.75" customHeight="1">
      <c r="C539" s="152"/>
      <c r="S539" s="153"/>
      <c r="T539" s="153"/>
      <c r="U539" s="153"/>
      <c r="Z539" s="153"/>
      <c r="AA539" s="154"/>
      <c r="AB539" s="7"/>
    </row>
    <row r="540" ht="15.75" customHeight="1">
      <c r="C540" s="152"/>
      <c r="S540" s="153"/>
      <c r="T540" s="153"/>
      <c r="U540" s="153"/>
      <c r="Z540" s="153"/>
      <c r="AA540" s="154"/>
      <c r="AB540" s="7"/>
    </row>
    <row r="541" ht="15.75" customHeight="1">
      <c r="C541" s="152"/>
      <c r="S541" s="153"/>
      <c r="T541" s="153"/>
      <c r="U541" s="153"/>
      <c r="Z541" s="153"/>
      <c r="AA541" s="154"/>
      <c r="AB541" s="7"/>
    </row>
    <row r="542" ht="15.75" customHeight="1">
      <c r="C542" s="152"/>
      <c r="S542" s="153"/>
      <c r="T542" s="153"/>
      <c r="U542" s="153"/>
      <c r="Z542" s="153"/>
      <c r="AA542" s="154"/>
      <c r="AB542" s="7"/>
    </row>
    <row r="543" ht="15.75" customHeight="1">
      <c r="C543" s="152"/>
      <c r="S543" s="153"/>
      <c r="T543" s="153"/>
      <c r="U543" s="153"/>
      <c r="Z543" s="153"/>
      <c r="AA543" s="154"/>
      <c r="AB543" s="7"/>
    </row>
    <row r="544" ht="15.75" customHeight="1">
      <c r="C544" s="152"/>
      <c r="S544" s="153"/>
      <c r="T544" s="153"/>
      <c r="U544" s="153"/>
      <c r="Z544" s="153"/>
      <c r="AA544" s="154"/>
      <c r="AB544" s="7"/>
    </row>
    <row r="545" ht="15.75" customHeight="1">
      <c r="C545" s="152"/>
      <c r="S545" s="153"/>
      <c r="T545" s="153"/>
      <c r="U545" s="153"/>
      <c r="Z545" s="153"/>
      <c r="AA545" s="154"/>
      <c r="AB545" s="7"/>
    </row>
    <row r="546" ht="15.75" customHeight="1">
      <c r="C546" s="152"/>
      <c r="S546" s="153"/>
      <c r="T546" s="153"/>
      <c r="U546" s="153"/>
      <c r="Z546" s="153"/>
      <c r="AA546" s="154"/>
      <c r="AB546" s="7"/>
    </row>
    <row r="547" ht="15.75" customHeight="1">
      <c r="C547" s="152"/>
      <c r="S547" s="153"/>
      <c r="T547" s="153"/>
      <c r="U547" s="153"/>
      <c r="Z547" s="153"/>
      <c r="AA547" s="154"/>
      <c r="AB547" s="7"/>
    </row>
    <row r="548" ht="15.75" customHeight="1">
      <c r="C548" s="152"/>
      <c r="S548" s="153"/>
      <c r="T548" s="153"/>
      <c r="U548" s="153"/>
      <c r="Z548" s="153"/>
      <c r="AA548" s="154"/>
      <c r="AB548" s="7"/>
    </row>
    <row r="549" ht="15.75" customHeight="1">
      <c r="C549" s="152"/>
      <c r="S549" s="153"/>
      <c r="T549" s="153"/>
      <c r="U549" s="153"/>
      <c r="Z549" s="153"/>
      <c r="AA549" s="154"/>
      <c r="AB549" s="7"/>
    </row>
    <row r="550" ht="15.75" customHeight="1">
      <c r="C550" s="152"/>
      <c r="S550" s="153"/>
      <c r="T550" s="153"/>
      <c r="U550" s="153"/>
      <c r="Z550" s="153"/>
      <c r="AA550" s="154"/>
      <c r="AB550" s="7"/>
    </row>
    <row r="551" ht="15.75" customHeight="1">
      <c r="C551" s="152"/>
      <c r="S551" s="153"/>
      <c r="T551" s="153"/>
      <c r="U551" s="153"/>
      <c r="Z551" s="153"/>
      <c r="AA551" s="154"/>
      <c r="AB551" s="7"/>
    </row>
    <row r="552" ht="15.75" customHeight="1">
      <c r="C552" s="152"/>
      <c r="S552" s="153"/>
      <c r="T552" s="153"/>
      <c r="U552" s="153"/>
      <c r="Z552" s="153"/>
      <c r="AA552" s="154"/>
      <c r="AB552" s="7"/>
    </row>
    <row r="553" ht="15.75" customHeight="1">
      <c r="C553" s="152"/>
      <c r="S553" s="153"/>
      <c r="T553" s="153"/>
      <c r="U553" s="153"/>
      <c r="Z553" s="153"/>
      <c r="AA553" s="154"/>
      <c r="AB553" s="7"/>
    </row>
    <row r="554" ht="15.75" customHeight="1">
      <c r="C554" s="152"/>
      <c r="S554" s="153"/>
      <c r="T554" s="153"/>
      <c r="U554" s="153"/>
      <c r="Z554" s="153"/>
      <c r="AA554" s="154"/>
      <c r="AB554" s="7"/>
    </row>
    <row r="555" ht="15.75" customHeight="1">
      <c r="C555" s="152"/>
      <c r="S555" s="153"/>
      <c r="T555" s="153"/>
      <c r="U555" s="153"/>
      <c r="Z555" s="153"/>
      <c r="AA555" s="154"/>
      <c r="AB555" s="7"/>
    </row>
    <row r="556" ht="15.75" customHeight="1">
      <c r="C556" s="152"/>
      <c r="S556" s="153"/>
      <c r="T556" s="153"/>
      <c r="U556" s="153"/>
      <c r="Z556" s="153"/>
      <c r="AA556" s="154"/>
      <c r="AB556" s="7"/>
    </row>
    <row r="557" ht="15.75" customHeight="1">
      <c r="C557" s="152"/>
      <c r="S557" s="153"/>
      <c r="T557" s="153"/>
      <c r="U557" s="153"/>
      <c r="Z557" s="153"/>
      <c r="AA557" s="154"/>
      <c r="AB557" s="7"/>
    </row>
    <row r="558" ht="15.75" customHeight="1">
      <c r="C558" s="152"/>
      <c r="S558" s="153"/>
      <c r="T558" s="153"/>
      <c r="U558" s="153"/>
      <c r="Z558" s="153"/>
      <c r="AA558" s="154"/>
      <c r="AB558" s="7"/>
    </row>
    <row r="559" ht="15.75" customHeight="1">
      <c r="C559" s="152"/>
      <c r="S559" s="153"/>
      <c r="T559" s="153"/>
      <c r="U559" s="153"/>
      <c r="Z559" s="153"/>
      <c r="AA559" s="154"/>
      <c r="AB559" s="7"/>
    </row>
    <row r="560" ht="15.75" customHeight="1">
      <c r="C560" s="152"/>
      <c r="S560" s="153"/>
      <c r="T560" s="153"/>
      <c r="U560" s="153"/>
      <c r="Z560" s="153"/>
      <c r="AA560" s="154"/>
      <c r="AB560" s="7"/>
    </row>
    <row r="561" ht="15.75" customHeight="1">
      <c r="C561" s="152"/>
      <c r="S561" s="153"/>
      <c r="T561" s="153"/>
      <c r="U561" s="153"/>
      <c r="Z561" s="153"/>
      <c r="AA561" s="154"/>
      <c r="AB561" s="7"/>
    </row>
    <row r="562" ht="15.75" customHeight="1">
      <c r="C562" s="152"/>
      <c r="S562" s="153"/>
      <c r="T562" s="153"/>
      <c r="U562" s="153"/>
      <c r="Z562" s="153"/>
      <c r="AA562" s="154"/>
      <c r="AB562" s="7"/>
    </row>
    <row r="563" ht="15.75" customHeight="1">
      <c r="C563" s="152"/>
      <c r="S563" s="153"/>
      <c r="T563" s="153"/>
      <c r="U563" s="153"/>
      <c r="Z563" s="153"/>
      <c r="AA563" s="154"/>
      <c r="AB563" s="7"/>
    </row>
    <row r="564" ht="15.75" customHeight="1">
      <c r="C564" s="152"/>
      <c r="S564" s="153"/>
      <c r="T564" s="153"/>
      <c r="U564" s="153"/>
      <c r="Z564" s="153"/>
      <c r="AA564" s="154"/>
      <c r="AB564" s="7"/>
    </row>
    <row r="565" ht="15.75" customHeight="1">
      <c r="C565" s="152"/>
      <c r="S565" s="153"/>
      <c r="T565" s="153"/>
      <c r="U565" s="153"/>
      <c r="Z565" s="153"/>
      <c r="AA565" s="154"/>
      <c r="AB565" s="7"/>
    </row>
    <row r="566" ht="15.75" customHeight="1">
      <c r="C566" s="152"/>
      <c r="S566" s="153"/>
      <c r="T566" s="153"/>
      <c r="U566" s="153"/>
      <c r="Z566" s="153"/>
      <c r="AA566" s="154"/>
      <c r="AB566" s="7"/>
    </row>
    <row r="567" ht="15.75" customHeight="1">
      <c r="C567" s="152"/>
      <c r="S567" s="153"/>
      <c r="T567" s="153"/>
      <c r="U567" s="153"/>
      <c r="Z567" s="153"/>
      <c r="AA567" s="154"/>
      <c r="AB567" s="7"/>
    </row>
    <row r="568" ht="15.75" customHeight="1">
      <c r="C568" s="152"/>
      <c r="S568" s="153"/>
      <c r="T568" s="153"/>
      <c r="U568" s="153"/>
      <c r="Z568" s="153"/>
      <c r="AA568" s="154"/>
      <c r="AB568" s="7"/>
    </row>
    <row r="569" ht="15.75" customHeight="1">
      <c r="C569" s="152"/>
      <c r="S569" s="153"/>
      <c r="T569" s="153"/>
      <c r="U569" s="153"/>
      <c r="Z569" s="153"/>
      <c r="AA569" s="154"/>
      <c r="AB569" s="7"/>
    </row>
    <row r="570" ht="15.75" customHeight="1">
      <c r="C570" s="152"/>
      <c r="S570" s="153"/>
      <c r="T570" s="153"/>
      <c r="U570" s="153"/>
      <c r="Z570" s="153"/>
      <c r="AA570" s="154"/>
      <c r="AB570" s="7"/>
    </row>
    <row r="571" ht="15.75" customHeight="1">
      <c r="C571" s="152"/>
      <c r="S571" s="153"/>
      <c r="T571" s="153"/>
      <c r="U571" s="153"/>
      <c r="Z571" s="153"/>
      <c r="AA571" s="154"/>
      <c r="AB571" s="7"/>
    </row>
    <row r="572" ht="15.75" customHeight="1">
      <c r="C572" s="152"/>
      <c r="S572" s="153"/>
      <c r="T572" s="153"/>
      <c r="U572" s="153"/>
      <c r="Z572" s="153"/>
      <c r="AA572" s="154"/>
      <c r="AB572" s="7"/>
    </row>
    <row r="573" ht="15.75" customHeight="1">
      <c r="C573" s="152"/>
      <c r="S573" s="153"/>
      <c r="T573" s="153"/>
      <c r="U573" s="153"/>
      <c r="Z573" s="153"/>
      <c r="AA573" s="154"/>
      <c r="AB573" s="7"/>
    </row>
    <row r="574" ht="15.75" customHeight="1">
      <c r="C574" s="152"/>
      <c r="S574" s="153"/>
      <c r="T574" s="153"/>
      <c r="U574" s="153"/>
      <c r="Z574" s="153"/>
      <c r="AA574" s="154"/>
      <c r="AB574" s="7"/>
    </row>
    <row r="575" ht="15.75" customHeight="1">
      <c r="C575" s="152"/>
      <c r="S575" s="153"/>
      <c r="T575" s="153"/>
      <c r="U575" s="153"/>
      <c r="Z575" s="153"/>
      <c r="AA575" s="154"/>
      <c r="AB575" s="7"/>
    </row>
    <row r="576" ht="15.75" customHeight="1">
      <c r="C576" s="152"/>
      <c r="S576" s="153"/>
      <c r="T576" s="153"/>
      <c r="U576" s="153"/>
      <c r="Z576" s="153"/>
      <c r="AA576" s="154"/>
      <c r="AB576" s="7"/>
    </row>
    <row r="577" ht="15.75" customHeight="1">
      <c r="C577" s="152"/>
      <c r="S577" s="153"/>
      <c r="T577" s="153"/>
      <c r="U577" s="153"/>
      <c r="Z577" s="153"/>
      <c r="AA577" s="154"/>
      <c r="AB577" s="7"/>
    </row>
    <row r="578" ht="15.75" customHeight="1">
      <c r="C578" s="152"/>
      <c r="S578" s="153"/>
      <c r="T578" s="153"/>
      <c r="U578" s="153"/>
      <c r="Z578" s="153"/>
      <c r="AA578" s="154"/>
      <c r="AB578" s="7"/>
    </row>
    <row r="579" ht="15.75" customHeight="1">
      <c r="C579" s="152"/>
      <c r="S579" s="153"/>
      <c r="T579" s="153"/>
      <c r="U579" s="153"/>
      <c r="Z579" s="153"/>
      <c r="AA579" s="154"/>
      <c r="AB579" s="7"/>
    </row>
    <row r="580" ht="15.75" customHeight="1">
      <c r="C580" s="152"/>
      <c r="S580" s="153"/>
      <c r="T580" s="153"/>
      <c r="U580" s="153"/>
      <c r="Z580" s="153"/>
      <c r="AA580" s="154"/>
      <c r="AB580" s="7"/>
    </row>
    <row r="581" ht="15.75" customHeight="1">
      <c r="C581" s="152"/>
      <c r="S581" s="153"/>
      <c r="T581" s="153"/>
      <c r="U581" s="153"/>
      <c r="Z581" s="153"/>
      <c r="AA581" s="154"/>
      <c r="AB581" s="7"/>
    </row>
    <row r="582" ht="15.75" customHeight="1">
      <c r="C582" s="152"/>
      <c r="S582" s="153"/>
      <c r="T582" s="153"/>
      <c r="U582" s="153"/>
      <c r="Z582" s="153"/>
      <c r="AA582" s="154"/>
      <c r="AB582" s="7"/>
    </row>
    <row r="583" ht="15.75" customHeight="1">
      <c r="C583" s="152"/>
      <c r="S583" s="153"/>
      <c r="T583" s="153"/>
      <c r="U583" s="153"/>
      <c r="Z583" s="153"/>
      <c r="AA583" s="154"/>
      <c r="AB583" s="7"/>
    </row>
    <row r="584" ht="15.75" customHeight="1">
      <c r="C584" s="152"/>
      <c r="S584" s="153"/>
      <c r="T584" s="153"/>
      <c r="U584" s="153"/>
      <c r="Z584" s="153"/>
      <c r="AA584" s="154"/>
      <c r="AB584" s="7"/>
    </row>
    <row r="585" ht="15.75" customHeight="1">
      <c r="C585" s="152"/>
      <c r="S585" s="153"/>
      <c r="T585" s="153"/>
      <c r="U585" s="153"/>
      <c r="Z585" s="153"/>
      <c r="AA585" s="154"/>
      <c r="AB585" s="7"/>
    </row>
    <row r="586" ht="15.75" customHeight="1">
      <c r="C586" s="152"/>
      <c r="S586" s="153"/>
      <c r="T586" s="153"/>
      <c r="U586" s="153"/>
      <c r="Z586" s="153"/>
      <c r="AA586" s="154"/>
      <c r="AB586" s="7"/>
    </row>
    <row r="587" ht="15.75" customHeight="1">
      <c r="C587" s="152"/>
      <c r="S587" s="153"/>
      <c r="T587" s="153"/>
      <c r="U587" s="153"/>
      <c r="Z587" s="153"/>
      <c r="AA587" s="154"/>
      <c r="AB587" s="7"/>
    </row>
    <row r="588" ht="15.75" customHeight="1">
      <c r="C588" s="152"/>
      <c r="S588" s="153"/>
      <c r="T588" s="153"/>
      <c r="U588" s="153"/>
      <c r="Z588" s="153"/>
      <c r="AA588" s="154"/>
      <c r="AB588" s="7"/>
    </row>
    <row r="589" ht="15.75" customHeight="1">
      <c r="C589" s="152"/>
      <c r="S589" s="153"/>
      <c r="T589" s="153"/>
      <c r="U589" s="153"/>
      <c r="Z589" s="153"/>
      <c r="AA589" s="154"/>
      <c r="AB589" s="7"/>
    </row>
    <row r="590" ht="15.75" customHeight="1">
      <c r="C590" s="152"/>
      <c r="S590" s="153"/>
      <c r="T590" s="153"/>
      <c r="U590" s="153"/>
      <c r="Z590" s="153"/>
      <c r="AA590" s="154"/>
      <c r="AB590" s="7"/>
    </row>
    <row r="591" ht="15.75" customHeight="1">
      <c r="C591" s="152"/>
      <c r="S591" s="153"/>
      <c r="T591" s="153"/>
      <c r="U591" s="153"/>
      <c r="Z591" s="153"/>
      <c r="AA591" s="154"/>
      <c r="AB591" s="7"/>
    </row>
    <row r="592" ht="15.75" customHeight="1">
      <c r="C592" s="152"/>
      <c r="S592" s="153"/>
      <c r="T592" s="153"/>
      <c r="U592" s="153"/>
      <c r="Z592" s="153"/>
      <c r="AA592" s="154"/>
      <c r="AB592" s="7"/>
    </row>
    <row r="593" ht="15.75" customHeight="1">
      <c r="C593" s="152"/>
      <c r="S593" s="153"/>
      <c r="T593" s="153"/>
      <c r="U593" s="153"/>
      <c r="Z593" s="153"/>
      <c r="AA593" s="154"/>
      <c r="AB593" s="7"/>
    </row>
    <row r="594" ht="15.75" customHeight="1">
      <c r="C594" s="152"/>
      <c r="S594" s="153"/>
      <c r="T594" s="153"/>
      <c r="U594" s="153"/>
      <c r="Z594" s="153"/>
      <c r="AA594" s="154"/>
      <c r="AB594" s="7"/>
    </row>
    <row r="595" ht="15.75" customHeight="1">
      <c r="C595" s="152"/>
      <c r="S595" s="153"/>
      <c r="T595" s="153"/>
      <c r="U595" s="153"/>
      <c r="Z595" s="153"/>
      <c r="AA595" s="154"/>
      <c r="AB595" s="7"/>
    </row>
    <row r="596" ht="15.75" customHeight="1">
      <c r="C596" s="152"/>
      <c r="S596" s="153"/>
      <c r="T596" s="153"/>
      <c r="U596" s="153"/>
      <c r="Z596" s="153"/>
      <c r="AA596" s="154"/>
      <c r="AB596" s="7"/>
    </row>
    <row r="597" ht="15.75" customHeight="1">
      <c r="C597" s="152"/>
      <c r="S597" s="153"/>
      <c r="T597" s="153"/>
      <c r="U597" s="153"/>
      <c r="Z597" s="153"/>
      <c r="AA597" s="154"/>
      <c r="AB597" s="7"/>
    </row>
    <row r="598" ht="15.75" customHeight="1">
      <c r="C598" s="152"/>
      <c r="S598" s="153"/>
      <c r="T598" s="153"/>
      <c r="U598" s="153"/>
      <c r="Z598" s="153"/>
      <c r="AA598" s="154"/>
      <c r="AB598" s="7"/>
    </row>
    <row r="599" ht="15.75" customHeight="1">
      <c r="C599" s="152"/>
      <c r="S599" s="153"/>
      <c r="T599" s="153"/>
      <c r="U599" s="153"/>
      <c r="Z599" s="153"/>
      <c r="AA599" s="154"/>
      <c r="AB599" s="7"/>
    </row>
    <row r="600" ht="15.75" customHeight="1">
      <c r="C600" s="152"/>
      <c r="S600" s="153"/>
      <c r="T600" s="153"/>
      <c r="U600" s="153"/>
      <c r="Z600" s="153"/>
      <c r="AA600" s="154"/>
      <c r="AB600" s="7"/>
    </row>
    <row r="601" ht="15.75" customHeight="1">
      <c r="C601" s="152"/>
      <c r="S601" s="153"/>
      <c r="T601" s="153"/>
      <c r="U601" s="153"/>
      <c r="Z601" s="153"/>
      <c r="AA601" s="154"/>
      <c r="AB601" s="7"/>
    </row>
    <row r="602" ht="15.75" customHeight="1">
      <c r="C602" s="152"/>
      <c r="S602" s="153"/>
      <c r="T602" s="153"/>
      <c r="U602" s="153"/>
      <c r="Z602" s="153"/>
      <c r="AA602" s="154"/>
      <c r="AB602" s="7"/>
    </row>
    <row r="603" ht="15.75" customHeight="1">
      <c r="C603" s="152"/>
      <c r="S603" s="153"/>
      <c r="T603" s="153"/>
      <c r="U603" s="153"/>
      <c r="Z603" s="153"/>
      <c r="AA603" s="154"/>
      <c r="AB603" s="7"/>
    </row>
    <row r="604" ht="15.75" customHeight="1">
      <c r="C604" s="152"/>
      <c r="S604" s="153"/>
      <c r="T604" s="153"/>
      <c r="U604" s="153"/>
      <c r="Z604" s="153"/>
      <c r="AA604" s="154"/>
      <c r="AB604" s="7"/>
    </row>
    <row r="605" ht="15.75" customHeight="1">
      <c r="C605" s="152"/>
      <c r="S605" s="153"/>
      <c r="T605" s="153"/>
      <c r="U605" s="153"/>
      <c r="Z605" s="153"/>
      <c r="AA605" s="154"/>
      <c r="AB605" s="7"/>
    </row>
    <row r="606" ht="15.75" customHeight="1">
      <c r="C606" s="152"/>
      <c r="S606" s="153"/>
      <c r="T606" s="153"/>
      <c r="U606" s="153"/>
      <c r="Z606" s="153"/>
      <c r="AA606" s="154"/>
      <c r="AB606" s="7"/>
    </row>
    <row r="607" ht="15.75" customHeight="1">
      <c r="C607" s="152"/>
      <c r="S607" s="153"/>
      <c r="T607" s="153"/>
      <c r="U607" s="153"/>
      <c r="Z607" s="153"/>
      <c r="AA607" s="154"/>
      <c r="AB607" s="7"/>
    </row>
    <row r="608" ht="15.75" customHeight="1">
      <c r="C608" s="152"/>
      <c r="S608" s="153"/>
      <c r="T608" s="153"/>
      <c r="U608" s="153"/>
      <c r="Z608" s="153"/>
      <c r="AA608" s="154"/>
      <c r="AB608" s="7"/>
    </row>
    <row r="609" ht="15.75" customHeight="1">
      <c r="C609" s="152"/>
      <c r="S609" s="153"/>
      <c r="T609" s="153"/>
      <c r="U609" s="153"/>
      <c r="Z609" s="153"/>
      <c r="AA609" s="154"/>
      <c r="AB609" s="7"/>
    </row>
    <row r="610" ht="15.75" customHeight="1">
      <c r="C610" s="152"/>
      <c r="S610" s="153"/>
      <c r="T610" s="153"/>
      <c r="U610" s="153"/>
      <c r="Z610" s="153"/>
      <c r="AA610" s="154"/>
      <c r="AB610" s="7"/>
    </row>
    <row r="611" ht="15.75" customHeight="1">
      <c r="C611" s="152"/>
      <c r="S611" s="153"/>
      <c r="T611" s="153"/>
      <c r="U611" s="153"/>
      <c r="Z611" s="153"/>
      <c r="AA611" s="154"/>
      <c r="AB611" s="7"/>
    </row>
    <row r="612" ht="15.75" customHeight="1">
      <c r="C612" s="152"/>
      <c r="S612" s="153"/>
      <c r="T612" s="153"/>
      <c r="U612" s="153"/>
      <c r="Z612" s="153"/>
      <c r="AA612" s="154"/>
      <c r="AB612" s="7"/>
    </row>
    <row r="613" ht="15.75" customHeight="1">
      <c r="C613" s="152"/>
      <c r="S613" s="153"/>
      <c r="T613" s="153"/>
      <c r="U613" s="153"/>
      <c r="Z613" s="153"/>
      <c r="AA613" s="154"/>
      <c r="AB613" s="7"/>
    </row>
    <row r="614" ht="15.75" customHeight="1">
      <c r="C614" s="152"/>
      <c r="S614" s="153"/>
      <c r="T614" s="153"/>
      <c r="U614" s="153"/>
      <c r="Z614" s="153"/>
      <c r="AA614" s="154"/>
      <c r="AB614" s="7"/>
    </row>
    <row r="615" ht="15.75" customHeight="1">
      <c r="C615" s="152"/>
      <c r="S615" s="153"/>
      <c r="T615" s="153"/>
      <c r="U615" s="153"/>
      <c r="Z615" s="153"/>
      <c r="AA615" s="154"/>
      <c r="AB615" s="7"/>
    </row>
    <row r="616" ht="15.75" customHeight="1">
      <c r="C616" s="152"/>
      <c r="S616" s="153"/>
      <c r="T616" s="153"/>
      <c r="U616" s="153"/>
      <c r="Z616" s="153"/>
      <c r="AA616" s="154"/>
      <c r="AB616" s="7"/>
    </row>
    <row r="617" ht="15.75" customHeight="1">
      <c r="C617" s="152"/>
      <c r="S617" s="153"/>
      <c r="T617" s="153"/>
      <c r="U617" s="153"/>
      <c r="Z617" s="153"/>
      <c r="AA617" s="154"/>
      <c r="AB617" s="7"/>
    </row>
    <row r="618" ht="15.75" customHeight="1">
      <c r="C618" s="152"/>
      <c r="S618" s="153"/>
      <c r="T618" s="153"/>
      <c r="U618" s="153"/>
      <c r="Z618" s="153"/>
      <c r="AA618" s="154"/>
      <c r="AB618" s="7"/>
    </row>
    <row r="619" ht="15.75" customHeight="1">
      <c r="C619" s="152"/>
      <c r="S619" s="153"/>
      <c r="T619" s="153"/>
      <c r="U619" s="153"/>
      <c r="Z619" s="153"/>
      <c r="AA619" s="154"/>
      <c r="AB619" s="7"/>
    </row>
    <row r="620" ht="15.75" customHeight="1">
      <c r="C620" s="152"/>
      <c r="S620" s="153"/>
      <c r="T620" s="153"/>
      <c r="U620" s="153"/>
      <c r="Z620" s="153"/>
      <c r="AA620" s="154"/>
      <c r="AB620" s="7"/>
    </row>
    <row r="621" ht="15.75" customHeight="1">
      <c r="C621" s="152"/>
      <c r="S621" s="153"/>
      <c r="T621" s="153"/>
      <c r="U621" s="153"/>
      <c r="Z621" s="153"/>
      <c r="AA621" s="154"/>
      <c r="AB621" s="7"/>
    </row>
    <row r="622" ht="15.75" customHeight="1">
      <c r="C622" s="152"/>
      <c r="S622" s="153"/>
      <c r="T622" s="153"/>
      <c r="U622" s="153"/>
      <c r="Z622" s="153"/>
      <c r="AA622" s="154"/>
      <c r="AB622" s="7"/>
    </row>
    <row r="623" ht="15.75" customHeight="1">
      <c r="C623" s="152"/>
      <c r="S623" s="153"/>
      <c r="T623" s="153"/>
      <c r="U623" s="153"/>
      <c r="Z623" s="153"/>
      <c r="AA623" s="154"/>
      <c r="AB623" s="7"/>
    </row>
    <row r="624" ht="15.75" customHeight="1">
      <c r="C624" s="152"/>
      <c r="S624" s="153"/>
      <c r="T624" s="153"/>
      <c r="U624" s="153"/>
      <c r="Z624" s="153"/>
      <c r="AA624" s="154"/>
      <c r="AB624" s="7"/>
    </row>
    <row r="625" ht="15.75" customHeight="1">
      <c r="C625" s="152"/>
      <c r="S625" s="153"/>
      <c r="T625" s="153"/>
      <c r="U625" s="153"/>
      <c r="Z625" s="153"/>
      <c r="AA625" s="154"/>
      <c r="AB625" s="7"/>
    </row>
    <row r="626" ht="15.75" customHeight="1">
      <c r="C626" s="152"/>
      <c r="S626" s="153"/>
      <c r="T626" s="153"/>
      <c r="U626" s="153"/>
      <c r="Z626" s="153"/>
      <c r="AA626" s="154"/>
      <c r="AB626" s="7"/>
    </row>
    <row r="627" ht="15.75" customHeight="1">
      <c r="C627" s="152"/>
      <c r="S627" s="153"/>
      <c r="T627" s="153"/>
      <c r="U627" s="153"/>
      <c r="Z627" s="153"/>
      <c r="AA627" s="154"/>
      <c r="AB627" s="7"/>
    </row>
    <row r="628" ht="15.75" customHeight="1">
      <c r="C628" s="152"/>
      <c r="S628" s="153"/>
      <c r="T628" s="153"/>
      <c r="U628" s="153"/>
      <c r="Z628" s="153"/>
      <c r="AA628" s="154"/>
      <c r="AB628" s="7"/>
    </row>
    <row r="629" ht="15.75" customHeight="1">
      <c r="C629" s="152"/>
      <c r="S629" s="153"/>
      <c r="T629" s="153"/>
      <c r="U629" s="153"/>
      <c r="Z629" s="153"/>
      <c r="AA629" s="154"/>
      <c r="AB629" s="7"/>
    </row>
    <row r="630" ht="15.75" customHeight="1">
      <c r="C630" s="152"/>
      <c r="S630" s="153"/>
      <c r="T630" s="153"/>
      <c r="U630" s="153"/>
      <c r="Z630" s="153"/>
      <c r="AA630" s="154"/>
      <c r="AB630" s="7"/>
    </row>
    <row r="631" ht="15.75" customHeight="1">
      <c r="C631" s="152"/>
      <c r="S631" s="153"/>
      <c r="T631" s="153"/>
      <c r="U631" s="153"/>
      <c r="Z631" s="153"/>
      <c r="AA631" s="154"/>
      <c r="AB631" s="7"/>
    </row>
    <row r="632" ht="15.75" customHeight="1">
      <c r="C632" s="152"/>
      <c r="S632" s="153"/>
      <c r="T632" s="153"/>
      <c r="U632" s="153"/>
      <c r="Z632" s="153"/>
      <c r="AA632" s="154"/>
      <c r="AB632" s="7"/>
    </row>
    <row r="633" ht="15.75" customHeight="1">
      <c r="C633" s="152"/>
      <c r="S633" s="153"/>
      <c r="T633" s="153"/>
      <c r="U633" s="153"/>
      <c r="Z633" s="153"/>
      <c r="AA633" s="154"/>
      <c r="AB633" s="7"/>
    </row>
    <row r="634" ht="15.75" customHeight="1">
      <c r="C634" s="152"/>
      <c r="S634" s="153"/>
      <c r="T634" s="153"/>
      <c r="U634" s="153"/>
      <c r="Z634" s="153"/>
      <c r="AA634" s="154"/>
      <c r="AB634" s="7"/>
    </row>
    <row r="635" ht="15.75" customHeight="1">
      <c r="C635" s="152"/>
      <c r="S635" s="153"/>
      <c r="T635" s="153"/>
      <c r="U635" s="153"/>
      <c r="Z635" s="153"/>
      <c r="AA635" s="154"/>
      <c r="AB635" s="7"/>
    </row>
    <row r="636" ht="15.75" customHeight="1">
      <c r="C636" s="152"/>
      <c r="S636" s="153"/>
      <c r="T636" s="153"/>
      <c r="U636" s="153"/>
      <c r="Z636" s="153"/>
      <c r="AA636" s="154"/>
      <c r="AB636" s="7"/>
    </row>
    <row r="637" ht="15.75" customHeight="1">
      <c r="C637" s="152"/>
      <c r="S637" s="153"/>
      <c r="T637" s="153"/>
      <c r="U637" s="153"/>
      <c r="Z637" s="153"/>
      <c r="AA637" s="154"/>
      <c r="AB637" s="7"/>
    </row>
    <row r="638" ht="15.75" customHeight="1">
      <c r="C638" s="152"/>
      <c r="S638" s="153"/>
      <c r="T638" s="153"/>
      <c r="U638" s="153"/>
      <c r="Z638" s="153"/>
      <c r="AA638" s="154"/>
      <c r="AB638" s="7"/>
    </row>
    <row r="639" ht="15.75" customHeight="1">
      <c r="C639" s="152"/>
      <c r="S639" s="153"/>
      <c r="T639" s="153"/>
      <c r="U639" s="153"/>
      <c r="Z639" s="153"/>
      <c r="AA639" s="154"/>
      <c r="AB639" s="7"/>
    </row>
    <row r="640" ht="15.75" customHeight="1">
      <c r="C640" s="152"/>
      <c r="S640" s="153"/>
      <c r="T640" s="153"/>
      <c r="U640" s="153"/>
      <c r="Z640" s="153"/>
      <c r="AA640" s="154"/>
      <c r="AB640" s="7"/>
    </row>
    <row r="641" ht="15.75" customHeight="1">
      <c r="C641" s="152"/>
      <c r="S641" s="153"/>
      <c r="T641" s="153"/>
      <c r="U641" s="153"/>
      <c r="Z641" s="153"/>
      <c r="AA641" s="154"/>
      <c r="AB641" s="7"/>
    </row>
    <row r="642" ht="15.75" customHeight="1">
      <c r="C642" s="152"/>
      <c r="S642" s="153"/>
      <c r="T642" s="153"/>
      <c r="U642" s="153"/>
      <c r="Z642" s="153"/>
      <c r="AA642" s="154"/>
      <c r="AB642" s="7"/>
    </row>
    <row r="643" ht="15.75" customHeight="1">
      <c r="C643" s="152"/>
      <c r="S643" s="153"/>
      <c r="T643" s="153"/>
      <c r="U643" s="153"/>
      <c r="Z643" s="153"/>
      <c r="AA643" s="154"/>
      <c r="AB643" s="7"/>
    </row>
    <row r="644" ht="15.75" customHeight="1">
      <c r="C644" s="152"/>
      <c r="S644" s="153"/>
      <c r="T644" s="153"/>
      <c r="U644" s="153"/>
      <c r="Z644" s="153"/>
      <c r="AA644" s="154"/>
      <c r="AB644" s="7"/>
    </row>
    <row r="645" ht="15.75" customHeight="1">
      <c r="C645" s="152"/>
      <c r="S645" s="153"/>
      <c r="T645" s="153"/>
      <c r="U645" s="153"/>
      <c r="Z645" s="153"/>
      <c r="AA645" s="154"/>
      <c r="AB645" s="7"/>
    </row>
    <row r="646" ht="15.75" customHeight="1">
      <c r="C646" s="152"/>
      <c r="S646" s="153"/>
      <c r="T646" s="153"/>
      <c r="U646" s="153"/>
      <c r="Z646" s="153"/>
      <c r="AA646" s="154"/>
      <c r="AB646" s="7"/>
    </row>
    <row r="647" ht="15.75" customHeight="1">
      <c r="C647" s="152"/>
      <c r="S647" s="153"/>
      <c r="T647" s="153"/>
      <c r="U647" s="153"/>
      <c r="Z647" s="153"/>
      <c r="AA647" s="154"/>
      <c r="AB647" s="7"/>
    </row>
    <row r="648" ht="15.75" customHeight="1">
      <c r="C648" s="152"/>
      <c r="S648" s="153"/>
      <c r="T648" s="153"/>
      <c r="U648" s="153"/>
      <c r="Z648" s="153"/>
      <c r="AA648" s="154"/>
      <c r="AB648" s="7"/>
    </row>
    <row r="649" ht="15.75" customHeight="1">
      <c r="C649" s="152"/>
      <c r="S649" s="153"/>
      <c r="T649" s="153"/>
      <c r="U649" s="153"/>
      <c r="Z649" s="153"/>
      <c r="AA649" s="154"/>
      <c r="AB649" s="7"/>
    </row>
    <row r="650" ht="15.75" customHeight="1">
      <c r="C650" s="152"/>
      <c r="S650" s="153"/>
      <c r="T650" s="153"/>
      <c r="U650" s="153"/>
      <c r="Z650" s="153"/>
      <c r="AA650" s="154"/>
      <c r="AB650" s="7"/>
    </row>
    <row r="651" ht="15.75" customHeight="1">
      <c r="C651" s="152"/>
      <c r="S651" s="153"/>
      <c r="T651" s="153"/>
      <c r="U651" s="153"/>
      <c r="Z651" s="153"/>
      <c r="AA651" s="154"/>
      <c r="AB651" s="7"/>
    </row>
    <row r="652" ht="15.75" customHeight="1">
      <c r="C652" s="152"/>
      <c r="S652" s="153"/>
      <c r="T652" s="153"/>
      <c r="U652" s="153"/>
      <c r="Z652" s="153"/>
      <c r="AA652" s="154"/>
      <c r="AB652" s="7"/>
    </row>
    <row r="653" ht="15.75" customHeight="1">
      <c r="C653" s="152"/>
      <c r="S653" s="153"/>
      <c r="T653" s="153"/>
      <c r="U653" s="153"/>
      <c r="Z653" s="153"/>
      <c r="AA653" s="154"/>
      <c r="AB653" s="7"/>
    </row>
    <row r="654" ht="15.75" customHeight="1">
      <c r="C654" s="152"/>
      <c r="S654" s="153"/>
      <c r="T654" s="153"/>
      <c r="U654" s="153"/>
      <c r="Z654" s="153"/>
      <c r="AA654" s="154"/>
      <c r="AB654" s="7"/>
    </row>
    <row r="655" ht="15.75" customHeight="1">
      <c r="C655" s="152"/>
      <c r="S655" s="153"/>
      <c r="T655" s="153"/>
      <c r="U655" s="153"/>
      <c r="Z655" s="153"/>
      <c r="AA655" s="154"/>
      <c r="AB655" s="7"/>
    </row>
    <row r="656" ht="15.75" customHeight="1">
      <c r="C656" s="152"/>
      <c r="S656" s="153"/>
      <c r="T656" s="153"/>
      <c r="U656" s="153"/>
      <c r="Z656" s="153"/>
      <c r="AA656" s="154"/>
      <c r="AB656" s="7"/>
    </row>
    <row r="657" ht="15.75" customHeight="1">
      <c r="C657" s="152"/>
      <c r="S657" s="153"/>
      <c r="T657" s="153"/>
      <c r="U657" s="153"/>
      <c r="Z657" s="153"/>
      <c r="AA657" s="154"/>
      <c r="AB657" s="7"/>
    </row>
    <row r="658" ht="15.75" customHeight="1">
      <c r="C658" s="152"/>
      <c r="S658" s="153"/>
      <c r="T658" s="153"/>
      <c r="U658" s="153"/>
      <c r="Z658" s="153"/>
      <c r="AA658" s="154"/>
      <c r="AB658" s="7"/>
    </row>
    <row r="659" ht="15.75" customHeight="1">
      <c r="C659" s="152"/>
      <c r="S659" s="153"/>
      <c r="T659" s="153"/>
      <c r="U659" s="153"/>
      <c r="Z659" s="153"/>
      <c r="AA659" s="154"/>
      <c r="AB659" s="7"/>
    </row>
    <row r="660" ht="15.75" customHeight="1">
      <c r="C660" s="152"/>
      <c r="S660" s="153"/>
      <c r="T660" s="153"/>
      <c r="U660" s="153"/>
      <c r="Z660" s="153"/>
      <c r="AA660" s="154"/>
      <c r="AB660" s="7"/>
    </row>
    <row r="661" ht="15.75" customHeight="1">
      <c r="C661" s="152"/>
      <c r="S661" s="153"/>
      <c r="T661" s="153"/>
      <c r="U661" s="153"/>
      <c r="Z661" s="153"/>
      <c r="AA661" s="154"/>
      <c r="AB661" s="7"/>
    </row>
    <row r="662" ht="15.75" customHeight="1">
      <c r="C662" s="152"/>
      <c r="S662" s="153"/>
      <c r="T662" s="153"/>
      <c r="U662" s="153"/>
      <c r="Z662" s="153"/>
      <c r="AA662" s="154"/>
      <c r="AB662" s="7"/>
    </row>
    <row r="663" ht="15.75" customHeight="1">
      <c r="C663" s="152"/>
      <c r="S663" s="153"/>
      <c r="T663" s="153"/>
      <c r="U663" s="153"/>
      <c r="Z663" s="153"/>
      <c r="AA663" s="154"/>
      <c r="AB663" s="7"/>
    </row>
    <row r="664" ht="15.75" customHeight="1">
      <c r="C664" s="152"/>
      <c r="S664" s="153"/>
      <c r="T664" s="153"/>
      <c r="U664" s="153"/>
      <c r="Z664" s="153"/>
      <c r="AA664" s="154"/>
      <c r="AB664" s="7"/>
    </row>
    <row r="665" ht="15.75" customHeight="1">
      <c r="C665" s="152"/>
      <c r="S665" s="153"/>
      <c r="T665" s="153"/>
      <c r="U665" s="153"/>
      <c r="Z665" s="153"/>
      <c r="AA665" s="154"/>
      <c r="AB665" s="7"/>
    </row>
    <row r="666" ht="15.75" customHeight="1">
      <c r="C666" s="152"/>
      <c r="S666" s="153"/>
      <c r="T666" s="153"/>
      <c r="U666" s="153"/>
      <c r="Z666" s="153"/>
      <c r="AA666" s="154"/>
      <c r="AB666" s="7"/>
    </row>
    <row r="667" ht="15.75" customHeight="1">
      <c r="C667" s="152"/>
      <c r="S667" s="153"/>
      <c r="T667" s="153"/>
      <c r="U667" s="153"/>
      <c r="Z667" s="153"/>
      <c r="AA667" s="154"/>
      <c r="AB667" s="7"/>
    </row>
    <row r="668" ht="15.75" customHeight="1">
      <c r="C668" s="152"/>
      <c r="S668" s="153"/>
      <c r="T668" s="153"/>
      <c r="U668" s="153"/>
      <c r="Z668" s="153"/>
      <c r="AA668" s="154"/>
      <c r="AB668" s="7"/>
    </row>
    <row r="669" ht="15.75" customHeight="1">
      <c r="C669" s="152"/>
      <c r="S669" s="153"/>
      <c r="T669" s="153"/>
      <c r="U669" s="153"/>
      <c r="Z669" s="153"/>
      <c r="AA669" s="154"/>
      <c r="AB669" s="7"/>
    </row>
    <row r="670" ht="15.75" customHeight="1">
      <c r="C670" s="152"/>
      <c r="S670" s="153"/>
      <c r="T670" s="153"/>
      <c r="U670" s="153"/>
      <c r="Z670" s="153"/>
      <c r="AA670" s="154"/>
      <c r="AB670" s="7"/>
    </row>
    <row r="671" ht="15.75" customHeight="1">
      <c r="C671" s="152"/>
      <c r="S671" s="153"/>
      <c r="T671" s="153"/>
      <c r="U671" s="153"/>
      <c r="Z671" s="153"/>
      <c r="AA671" s="154"/>
      <c r="AB671" s="7"/>
    </row>
    <row r="672" ht="15.75" customHeight="1">
      <c r="C672" s="152"/>
      <c r="S672" s="153"/>
      <c r="T672" s="153"/>
      <c r="U672" s="153"/>
      <c r="Z672" s="153"/>
      <c r="AA672" s="154"/>
      <c r="AB672" s="7"/>
    </row>
    <row r="673" ht="15.75" customHeight="1">
      <c r="C673" s="152"/>
      <c r="S673" s="153"/>
      <c r="T673" s="153"/>
      <c r="U673" s="153"/>
      <c r="Z673" s="153"/>
      <c r="AA673" s="154"/>
      <c r="AB673" s="7"/>
    </row>
    <row r="674" ht="15.75" customHeight="1">
      <c r="C674" s="152"/>
      <c r="S674" s="153"/>
      <c r="T674" s="153"/>
      <c r="U674" s="153"/>
      <c r="Z674" s="153"/>
      <c r="AA674" s="154"/>
      <c r="AB674" s="7"/>
    </row>
    <row r="675" ht="15.75" customHeight="1">
      <c r="C675" s="152"/>
      <c r="S675" s="153"/>
      <c r="T675" s="153"/>
      <c r="U675" s="153"/>
      <c r="Z675" s="153"/>
      <c r="AA675" s="154"/>
      <c r="AB675" s="7"/>
    </row>
    <row r="676" ht="15.75" customHeight="1">
      <c r="C676" s="152"/>
      <c r="S676" s="153"/>
      <c r="T676" s="153"/>
      <c r="U676" s="153"/>
      <c r="Z676" s="153"/>
      <c r="AA676" s="154"/>
      <c r="AB676" s="7"/>
    </row>
    <row r="677" ht="15.75" customHeight="1">
      <c r="C677" s="152"/>
      <c r="S677" s="153"/>
      <c r="T677" s="153"/>
      <c r="U677" s="153"/>
      <c r="Z677" s="153"/>
      <c r="AA677" s="154"/>
      <c r="AB677" s="7"/>
    </row>
    <row r="678" ht="15.75" customHeight="1">
      <c r="C678" s="152"/>
      <c r="S678" s="153"/>
      <c r="T678" s="153"/>
      <c r="U678" s="153"/>
      <c r="Z678" s="153"/>
      <c r="AA678" s="154"/>
      <c r="AB678" s="7"/>
    </row>
    <row r="679" ht="15.75" customHeight="1">
      <c r="C679" s="152"/>
      <c r="S679" s="153"/>
      <c r="T679" s="153"/>
      <c r="U679" s="153"/>
      <c r="Z679" s="153"/>
      <c r="AA679" s="154"/>
      <c r="AB679" s="7"/>
    </row>
    <row r="680" ht="15.75" customHeight="1">
      <c r="C680" s="152"/>
      <c r="S680" s="153"/>
      <c r="T680" s="153"/>
      <c r="U680" s="153"/>
      <c r="Z680" s="153"/>
      <c r="AA680" s="154"/>
      <c r="AB680" s="7"/>
    </row>
    <row r="681" ht="15.75" customHeight="1">
      <c r="C681" s="152"/>
      <c r="S681" s="153"/>
      <c r="T681" s="153"/>
      <c r="U681" s="153"/>
      <c r="Z681" s="153"/>
      <c r="AA681" s="154"/>
      <c r="AB681" s="7"/>
    </row>
    <row r="682" ht="15.75" customHeight="1">
      <c r="C682" s="152"/>
      <c r="S682" s="153"/>
      <c r="T682" s="153"/>
      <c r="U682" s="153"/>
      <c r="Z682" s="153"/>
      <c r="AA682" s="154"/>
      <c r="AB682" s="7"/>
    </row>
    <row r="683" ht="15.75" customHeight="1">
      <c r="C683" s="152"/>
      <c r="S683" s="153"/>
      <c r="T683" s="153"/>
      <c r="U683" s="153"/>
      <c r="Z683" s="153"/>
      <c r="AA683" s="154"/>
      <c r="AB683" s="7"/>
    </row>
    <row r="684" ht="15.75" customHeight="1">
      <c r="C684" s="152"/>
      <c r="S684" s="153"/>
      <c r="T684" s="153"/>
      <c r="U684" s="153"/>
      <c r="Z684" s="153"/>
      <c r="AA684" s="154"/>
      <c r="AB684" s="7"/>
    </row>
    <row r="685" ht="15.75" customHeight="1">
      <c r="C685" s="152"/>
      <c r="S685" s="153"/>
      <c r="T685" s="153"/>
      <c r="U685" s="153"/>
      <c r="Z685" s="153"/>
      <c r="AA685" s="154"/>
      <c r="AB685" s="7"/>
    </row>
    <row r="686" ht="15.75" customHeight="1">
      <c r="C686" s="152"/>
      <c r="S686" s="153"/>
      <c r="T686" s="153"/>
      <c r="U686" s="153"/>
      <c r="Z686" s="153"/>
      <c r="AA686" s="154"/>
      <c r="AB686" s="7"/>
    </row>
    <row r="687" ht="15.75" customHeight="1">
      <c r="C687" s="152"/>
      <c r="S687" s="153"/>
      <c r="T687" s="153"/>
      <c r="U687" s="153"/>
      <c r="Z687" s="153"/>
      <c r="AA687" s="154"/>
      <c r="AB687" s="7"/>
    </row>
    <row r="688" ht="15.75" customHeight="1">
      <c r="C688" s="152"/>
      <c r="S688" s="153"/>
      <c r="T688" s="153"/>
      <c r="U688" s="153"/>
      <c r="Z688" s="153"/>
      <c r="AA688" s="154"/>
      <c r="AB688" s="7"/>
    </row>
    <row r="689" ht="15.75" customHeight="1">
      <c r="C689" s="152"/>
      <c r="S689" s="153"/>
      <c r="T689" s="153"/>
      <c r="U689" s="153"/>
      <c r="Z689" s="153"/>
      <c r="AA689" s="154"/>
      <c r="AB689" s="7"/>
    </row>
    <row r="690" ht="15.75" customHeight="1">
      <c r="C690" s="152"/>
      <c r="S690" s="153"/>
      <c r="T690" s="153"/>
      <c r="U690" s="153"/>
      <c r="Z690" s="153"/>
      <c r="AA690" s="154"/>
      <c r="AB690" s="7"/>
    </row>
    <row r="691" ht="15.75" customHeight="1">
      <c r="C691" s="152"/>
      <c r="S691" s="153"/>
      <c r="T691" s="153"/>
      <c r="U691" s="153"/>
      <c r="Z691" s="153"/>
      <c r="AA691" s="154"/>
      <c r="AB691" s="7"/>
    </row>
    <row r="692" ht="15.75" customHeight="1">
      <c r="C692" s="152"/>
      <c r="S692" s="153"/>
      <c r="T692" s="153"/>
      <c r="U692" s="153"/>
      <c r="Z692" s="153"/>
      <c r="AA692" s="154"/>
      <c r="AB692" s="7"/>
    </row>
    <row r="693" ht="15.75" customHeight="1">
      <c r="C693" s="152"/>
      <c r="S693" s="153"/>
      <c r="T693" s="153"/>
      <c r="U693" s="153"/>
      <c r="Z693" s="153"/>
      <c r="AA693" s="154"/>
      <c r="AB693" s="7"/>
    </row>
    <row r="694" ht="15.75" customHeight="1">
      <c r="C694" s="152"/>
      <c r="S694" s="153"/>
      <c r="T694" s="153"/>
      <c r="U694" s="153"/>
      <c r="Z694" s="153"/>
      <c r="AA694" s="154"/>
      <c r="AB694" s="7"/>
    </row>
    <row r="695" ht="15.75" customHeight="1">
      <c r="C695" s="152"/>
      <c r="S695" s="153"/>
      <c r="T695" s="153"/>
      <c r="U695" s="153"/>
      <c r="Z695" s="153"/>
      <c r="AA695" s="154"/>
      <c r="AB695" s="7"/>
    </row>
    <row r="696" ht="15.75" customHeight="1">
      <c r="C696" s="152"/>
      <c r="S696" s="153"/>
      <c r="T696" s="153"/>
      <c r="U696" s="153"/>
      <c r="Z696" s="153"/>
      <c r="AA696" s="154"/>
      <c r="AB696" s="7"/>
    </row>
    <row r="697" ht="15.75" customHeight="1">
      <c r="C697" s="152"/>
      <c r="S697" s="153"/>
      <c r="T697" s="153"/>
      <c r="U697" s="153"/>
      <c r="Z697" s="153"/>
      <c r="AA697" s="154"/>
      <c r="AB697" s="7"/>
    </row>
    <row r="698" ht="15.75" customHeight="1">
      <c r="C698" s="152"/>
      <c r="S698" s="153"/>
      <c r="T698" s="153"/>
      <c r="U698" s="153"/>
      <c r="Z698" s="153"/>
      <c r="AA698" s="154"/>
      <c r="AB698" s="7"/>
    </row>
    <row r="699" ht="15.75" customHeight="1">
      <c r="C699" s="152"/>
      <c r="S699" s="153"/>
      <c r="T699" s="153"/>
      <c r="U699" s="153"/>
      <c r="Z699" s="153"/>
      <c r="AA699" s="154"/>
      <c r="AB699" s="7"/>
    </row>
    <row r="700" ht="15.75" customHeight="1">
      <c r="C700" s="152"/>
      <c r="S700" s="153"/>
      <c r="T700" s="153"/>
      <c r="U700" s="153"/>
      <c r="Z700" s="153"/>
      <c r="AA700" s="154"/>
      <c r="AB700" s="7"/>
    </row>
    <row r="701" ht="15.75" customHeight="1">
      <c r="C701" s="152"/>
      <c r="S701" s="153"/>
      <c r="T701" s="153"/>
      <c r="U701" s="153"/>
      <c r="Z701" s="153"/>
      <c r="AA701" s="154"/>
      <c r="AB701" s="7"/>
    </row>
    <row r="702" ht="15.75" customHeight="1">
      <c r="C702" s="152"/>
      <c r="S702" s="153"/>
      <c r="T702" s="153"/>
      <c r="U702" s="153"/>
      <c r="Z702" s="153"/>
      <c r="AA702" s="154"/>
      <c r="AB702" s="7"/>
    </row>
    <row r="703" ht="15.75" customHeight="1">
      <c r="C703" s="152"/>
      <c r="S703" s="153"/>
      <c r="T703" s="153"/>
      <c r="U703" s="153"/>
      <c r="Z703" s="153"/>
      <c r="AA703" s="154"/>
      <c r="AB703" s="7"/>
    </row>
    <row r="704" ht="15.75" customHeight="1">
      <c r="C704" s="152"/>
      <c r="S704" s="153"/>
      <c r="T704" s="153"/>
      <c r="U704" s="153"/>
      <c r="Z704" s="153"/>
      <c r="AA704" s="154"/>
      <c r="AB704" s="7"/>
    </row>
    <row r="705" ht="15.75" customHeight="1">
      <c r="C705" s="152"/>
      <c r="S705" s="153"/>
      <c r="T705" s="153"/>
      <c r="U705" s="153"/>
      <c r="Z705" s="153"/>
      <c r="AA705" s="154"/>
      <c r="AB705" s="7"/>
    </row>
    <row r="706" ht="15.75" customHeight="1">
      <c r="C706" s="152"/>
      <c r="S706" s="153"/>
      <c r="T706" s="153"/>
      <c r="U706" s="153"/>
      <c r="Z706" s="153"/>
      <c r="AA706" s="154"/>
      <c r="AB706" s="7"/>
    </row>
    <row r="707" ht="15.75" customHeight="1">
      <c r="C707" s="152"/>
      <c r="S707" s="153"/>
      <c r="T707" s="153"/>
      <c r="U707" s="153"/>
      <c r="Z707" s="153"/>
      <c r="AA707" s="154"/>
      <c r="AB707" s="7"/>
    </row>
    <row r="708" ht="15.75" customHeight="1">
      <c r="C708" s="152"/>
      <c r="S708" s="153"/>
      <c r="T708" s="153"/>
      <c r="U708" s="153"/>
      <c r="Z708" s="153"/>
      <c r="AA708" s="154"/>
      <c r="AB708" s="7"/>
    </row>
    <row r="709" ht="15.75" customHeight="1">
      <c r="C709" s="152"/>
      <c r="S709" s="153"/>
      <c r="T709" s="153"/>
      <c r="U709" s="153"/>
      <c r="Z709" s="153"/>
      <c r="AA709" s="154"/>
      <c r="AB709" s="7"/>
    </row>
    <row r="710" ht="15.75" customHeight="1">
      <c r="C710" s="152"/>
      <c r="S710" s="153"/>
      <c r="T710" s="153"/>
      <c r="U710" s="153"/>
      <c r="Z710" s="153"/>
      <c r="AA710" s="154"/>
      <c r="AB710" s="7"/>
    </row>
    <row r="711" ht="15.75" customHeight="1">
      <c r="C711" s="152"/>
      <c r="S711" s="153"/>
      <c r="T711" s="153"/>
      <c r="U711" s="153"/>
      <c r="Z711" s="153"/>
      <c r="AA711" s="154"/>
      <c r="AB711" s="7"/>
    </row>
    <row r="712" ht="15.75" customHeight="1">
      <c r="C712" s="152"/>
      <c r="S712" s="153"/>
      <c r="T712" s="153"/>
      <c r="U712" s="153"/>
      <c r="Z712" s="153"/>
      <c r="AA712" s="154"/>
      <c r="AB712" s="7"/>
    </row>
    <row r="713" ht="15.75" customHeight="1">
      <c r="C713" s="152"/>
      <c r="S713" s="153"/>
      <c r="T713" s="153"/>
      <c r="U713" s="153"/>
      <c r="Z713" s="153"/>
      <c r="AA713" s="154"/>
      <c r="AB713" s="7"/>
    </row>
    <row r="714" ht="15.75" customHeight="1">
      <c r="C714" s="152"/>
      <c r="S714" s="153"/>
      <c r="T714" s="153"/>
      <c r="U714" s="153"/>
      <c r="Z714" s="153"/>
      <c r="AA714" s="154"/>
      <c r="AB714" s="7"/>
    </row>
    <row r="715" ht="15.75" customHeight="1">
      <c r="C715" s="152"/>
      <c r="S715" s="153"/>
      <c r="T715" s="153"/>
      <c r="U715" s="153"/>
      <c r="Z715" s="153"/>
      <c r="AA715" s="154"/>
      <c r="AB715" s="7"/>
    </row>
    <row r="716" ht="15.75" customHeight="1">
      <c r="C716" s="152"/>
      <c r="S716" s="153"/>
      <c r="T716" s="153"/>
      <c r="U716" s="153"/>
      <c r="Z716" s="153"/>
      <c r="AA716" s="154"/>
      <c r="AB716" s="7"/>
    </row>
    <row r="717" ht="15.75" customHeight="1">
      <c r="C717" s="152"/>
      <c r="S717" s="153"/>
      <c r="T717" s="153"/>
      <c r="U717" s="153"/>
      <c r="Z717" s="153"/>
      <c r="AA717" s="154"/>
      <c r="AB717" s="7"/>
    </row>
    <row r="718" ht="15.75" customHeight="1">
      <c r="C718" s="152"/>
      <c r="S718" s="153"/>
      <c r="T718" s="153"/>
      <c r="U718" s="153"/>
      <c r="Z718" s="153"/>
      <c r="AA718" s="154"/>
      <c r="AB718" s="7"/>
    </row>
    <row r="719" ht="15.75" customHeight="1">
      <c r="C719" s="152"/>
      <c r="S719" s="153"/>
      <c r="T719" s="153"/>
      <c r="U719" s="153"/>
      <c r="Z719" s="153"/>
      <c r="AA719" s="154"/>
      <c r="AB719" s="7"/>
    </row>
    <row r="720" ht="15.75" customHeight="1">
      <c r="C720" s="152"/>
      <c r="S720" s="153"/>
      <c r="T720" s="153"/>
      <c r="U720" s="153"/>
      <c r="Z720" s="153"/>
      <c r="AA720" s="154"/>
      <c r="AB720" s="7"/>
    </row>
    <row r="721" ht="15.75" customHeight="1">
      <c r="C721" s="152"/>
      <c r="S721" s="153"/>
      <c r="T721" s="153"/>
      <c r="U721" s="153"/>
      <c r="Z721" s="153"/>
      <c r="AA721" s="154"/>
      <c r="AB721" s="7"/>
    </row>
    <row r="722" ht="15.75" customHeight="1">
      <c r="C722" s="152"/>
      <c r="S722" s="153"/>
      <c r="T722" s="153"/>
      <c r="U722" s="153"/>
      <c r="Z722" s="153"/>
      <c r="AA722" s="154"/>
      <c r="AB722" s="7"/>
    </row>
    <row r="723" ht="15.75" customHeight="1">
      <c r="C723" s="152"/>
      <c r="S723" s="153"/>
      <c r="T723" s="153"/>
      <c r="U723" s="153"/>
      <c r="Z723" s="153"/>
      <c r="AA723" s="154"/>
      <c r="AB723" s="7"/>
    </row>
    <row r="724" ht="15.75" customHeight="1">
      <c r="C724" s="152"/>
      <c r="S724" s="153"/>
      <c r="T724" s="153"/>
      <c r="U724" s="153"/>
      <c r="Z724" s="153"/>
      <c r="AA724" s="154"/>
      <c r="AB724" s="7"/>
    </row>
    <row r="725" ht="15.75" customHeight="1">
      <c r="C725" s="152"/>
      <c r="S725" s="153"/>
      <c r="T725" s="153"/>
      <c r="U725" s="153"/>
      <c r="Z725" s="153"/>
      <c r="AA725" s="154"/>
      <c r="AB725" s="7"/>
    </row>
    <row r="726" ht="15.75" customHeight="1">
      <c r="C726" s="152"/>
      <c r="S726" s="153"/>
      <c r="T726" s="153"/>
      <c r="U726" s="153"/>
      <c r="Z726" s="153"/>
      <c r="AA726" s="154"/>
      <c r="AB726" s="7"/>
    </row>
    <row r="727" ht="15.75" customHeight="1">
      <c r="C727" s="152"/>
      <c r="S727" s="153"/>
      <c r="T727" s="153"/>
      <c r="U727" s="153"/>
      <c r="Z727" s="153"/>
      <c r="AA727" s="154"/>
      <c r="AB727" s="7"/>
    </row>
    <row r="728" ht="15.75" customHeight="1">
      <c r="C728" s="152"/>
      <c r="S728" s="153"/>
      <c r="T728" s="153"/>
      <c r="U728" s="153"/>
      <c r="Z728" s="153"/>
      <c r="AA728" s="154"/>
      <c r="AB728" s="7"/>
    </row>
    <row r="729" ht="15.75" customHeight="1">
      <c r="C729" s="152"/>
      <c r="S729" s="153"/>
      <c r="T729" s="153"/>
      <c r="U729" s="153"/>
      <c r="Z729" s="153"/>
      <c r="AA729" s="154"/>
      <c r="AB729" s="7"/>
    </row>
    <row r="730" ht="15.75" customHeight="1">
      <c r="C730" s="152"/>
      <c r="S730" s="153"/>
      <c r="T730" s="153"/>
      <c r="U730" s="153"/>
      <c r="Z730" s="153"/>
      <c r="AA730" s="154"/>
      <c r="AB730" s="7"/>
    </row>
    <row r="731" ht="15.75" customHeight="1">
      <c r="C731" s="152"/>
      <c r="S731" s="153"/>
      <c r="T731" s="153"/>
      <c r="U731" s="153"/>
      <c r="Z731" s="153"/>
      <c r="AA731" s="154"/>
      <c r="AB731" s="7"/>
    </row>
    <row r="732" ht="15.75" customHeight="1">
      <c r="C732" s="152"/>
      <c r="S732" s="153"/>
      <c r="T732" s="153"/>
      <c r="U732" s="153"/>
      <c r="Z732" s="153"/>
      <c r="AA732" s="154"/>
      <c r="AB732" s="7"/>
    </row>
    <row r="733" ht="15.75" customHeight="1">
      <c r="C733" s="152"/>
      <c r="S733" s="153"/>
      <c r="T733" s="153"/>
      <c r="U733" s="153"/>
      <c r="Z733" s="153"/>
      <c r="AA733" s="154"/>
      <c r="AB733" s="7"/>
    </row>
    <row r="734" ht="15.75" customHeight="1">
      <c r="C734" s="152"/>
      <c r="S734" s="153"/>
      <c r="T734" s="153"/>
      <c r="U734" s="153"/>
      <c r="Z734" s="153"/>
      <c r="AA734" s="154"/>
      <c r="AB734" s="7"/>
    </row>
    <row r="735" ht="15.75" customHeight="1">
      <c r="C735" s="152"/>
      <c r="S735" s="153"/>
      <c r="T735" s="153"/>
      <c r="U735" s="153"/>
      <c r="Z735" s="153"/>
      <c r="AA735" s="154"/>
      <c r="AB735" s="7"/>
    </row>
    <row r="736" ht="15.75" customHeight="1">
      <c r="C736" s="152"/>
      <c r="S736" s="153"/>
      <c r="T736" s="153"/>
      <c r="U736" s="153"/>
      <c r="Z736" s="153"/>
      <c r="AA736" s="154"/>
      <c r="AB736" s="7"/>
    </row>
    <row r="737" ht="15.75" customHeight="1">
      <c r="C737" s="152"/>
      <c r="S737" s="153"/>
      <c r="T737" s="153"/>
      <c r="U737" s="153"/>
      <c r="Z737" s="153"/>
      <c r="AA737" s="154"/>
      <c r="AB737" s="7"/>
    </row>
    <row r="738" ht="15.75" customHeight="1">
      <c r="C738" s="152"/>
      <c r="S738" s="153"/>
      <c r="T738" s="153"/>
      <c r="U738" s="153"/>
      <c r="Z738" s="153"/>
      <c r="AA738" s="154"/>
      <c r="AB738" s="7"/>
    </row>
    <row r="739" ht="15.75" customHeight="1">
      <c r="C739" s="152"/>
      <c r="S739" s="153"/>
      <c r="T739" s="153"/>
      <c r="U739" s="153"/>
      <c r="Z739" s="153"/>
      <c r="AA739" s="154"/>
      <c r="AB739" s="7"/>
    </row>
    <row r="740" ht="15.75" customHeight="1">
      <c r="C740" s="152"/>
      <c r="S740" s="153"/>
      <c r="T740" s="153"/>
      <c r="U740" s="153"/>
      <c r="Z740" s="153"/>
      <c r="AA740" s="154"/>
      <c r="AB740" s="7"/>
    </row>
    <row r="741" ht="15.75" customHeight="1">
      <c r="C741" s="152"/>
      <c r="S741" s="153"/>
      <c r="T741" s="153"/>
      <c r="U741" s="153"/>
      <c r="Z741" s="153"/>
      <c r="AA741" s="154"/>
      <c r="AB741" s="7"/>
    </row>
    <row r="742" ht="15.75" customHeight="1">
      <c r="C742" s="152"/>
      <c r="S742" s="153"/>
      <c r="T742" s="153"/>
      <c r="U742" s="153"/>
      <c r="Z742" s="153"/>
      <c r="AA742" s="154"/>
      <c r="AB742" s="7"/>
    </row>
    <row r="743" ht="15.75" customHeight="1">
      <c r="C743" s="152"/>
      <c r="S743" s="153"/>
      <c r="T743" s="153"/>
      <c r="U743" s="153"/>
      <c r="Z743" s="153"/>
      <c r="AA743" s="154"/>
      <c r="AB743" s="7"/>
    </row>
    <row r="744" ht="15.75" customHeight="1">
      <c r="C744" s="152"/>
      <c r="S744" s="153"/>
      <c r="T744" s="153"/>
      <c r="U744" s="153"/>
      <c r="Z744" s="153"/>
      <c r="AA744" s="154"/>
      <c r="AB744" s="7"/>
    </row>
    <row r="745" ht="15.75" customHeight="1">
      <c r="C745" s="152"/>
      <c r="S745" s="153"/>
      <c r="T745" s="153"/>
      <c r="U745" s="153"/>
      <c r="Z745" s="153"/>
      <c r="AA745" s="154"/>
      <c r="AB745" s="7"/>
    </row>
    <row r="746" ht="15.75" customHeight="1">
      <c r="C746" s="152"/>
      <c r="S746" s="153"/>
      <c r="T746" s="153"/>
      <c r="U746" s="153"/>
      <c r="Z746" s="153"/>
      <c r="AA746" s="154"/>
      <c r="AB746" s="7"/>
    </row>
    <row r="747" ht="15.75" customHeight="1">
      <c r="C747" s="152"/>
      <c r="S747" s="153"/>
      <c r="T747" s="153"/>
      <c r="U747" s="153"/>
      <c r="Z747" s="153"/>
      <c r="AA747" s="154"/>
      <c r="AB747" s="7"/>
    </row>
    <row r="748" ht="15.75" customHeight="1">
      <c r="C748" s="152"/>
      <c r="S748" s="153"/>
      <c r="T748" s="153"/>
      <c r="U748" s="153"/>
      <c r="Z748" s="153"/>
      <c r="AA748" s="154"/>
      <c r="AB748" s="7"/>
    </row>
    <row r="749" ht="15.75" customHeight="1">
      <c r="C749" s="152"/>
      <c r="S749" s="153"/>
      <c r="T749" s="153"/>
      <c r="U749" s="153"/>
      <c r="Z749" s="153"/>
      <c r="AA749" s="154"/>
      <c r="AB749" s="7"/>
    </row>
    <row r="750" ht="15.75" customHeight="1">
      <c r="C750" s="152"/>
      <c r="S750" s="153"/>
      <c r="T750" s="153"/>
      <c r="U750" s="153"/>
      <c r="Z750" s="153"/>
      <c r="AA750" s="154"/>
      <c r="AB750" s="7"/>
    </row>
    <row r="751" ht="15.75" customHeight="1">
      <c r="C751" s="152"/>
      <c r="S751" s="153"/>
      <c r="T751" s="153"/>
      <c r="U751" s="153"/>
      <c r="Z751" s="153"/>
      <c r="AA751" s="154"/>
      <c r="AB751" s="7"/>
    </row>
    <row r="752" ht="15.75" customHeight="1">
      <c r="C752" s="152"/>
      <c r="S752" s="153"/>
      <c r="T752" s="153"/>
      <c r="U752" s="153"/>
      <c r="Z752" s="153"/>
      <c r="AA752" s="154"/>
      <c r="AB752" s="7"/>
    </row>
    <row r="753" ht="15.75" customHeight="1">
      <c r="C753" s="152"/>
      <c r="S753" s="153"/>
      <c r="T753" s="153"/>
      <c r="U753" s="153"/>
      <c r="Z753" s="153"/>
      <c r="AA753" s="154"/>
      <c r="AB753" s="7"/>
    </row>
    <row r="754" ht="15.75" customHeight="1">
      <c r="C754" s="152"/>
      <c r="S754" s="153"/>
      <c r="T754" s="153"/>
      <c r="U754" s="153"/>
      <c r="Z754" s="153"/>
      <c r="AA754" s="154"/>
      <c r="AB754" s="7"/>
    </row>
    <row r="755" ht="15.75" customHeight="1">
      <c r="C755" s="152"/>
      <c r="S755" s="153"/>
      <c r="T755" s="153"/>
      <c r="U755" s="153"/>
      <c r="Z755" s="153"/>
      <c r="AA755" s="154"/>
      <c r="AB755" s="7"/>
    </row>
    <row r="756" ht="15.75" customHeight="1">
      <c r="C756" s="152"/>
      <c r="S756" s="153"/>
      <c r="T756" s="153"/>
      <c r="U756" s="153"/>
      <c r="Z756" s="153"/>
      <c r="AA756" s="154"/>
      <c r="AB756" s="7"/>
    </row>
    <row r="757" ht="15.75" customHeight="1">
      <c r="C757" s="152"/>
      <c r="S757" s="153"/>
      <c r="T757" s="153"/>
      <c r="U757" s="153"/>
      <c r="Z757" s="153"/>
      <c r="AA757" s="154"/>
      <c r="AB757" s="7"/>
    </row>
    <row r="758" ht="15.75" customHeight="1">
      <c r="C758" s="152"/>
      <c r="S758" s="153"/>
      <c r="T758" s="153"/>
      <c r="U758" s="153"/>
      <c r="Z758" s="153"/>
      <c r="AA758" s="154"/>
      <c r="AB758" s="7"/>
    </row>
    <row r="759" ht="15.75" customHeight="1">
      <c r="C759" s="152"/>
      <c r="S759" s="153"/>
      <c r="T759" s="153"/>
      <c r="U759" s="153"/>
      <c r="Z759" s="153"/>
      <c r="AA759" s="154"/>
      <c r="AB759" s="7"/>
    </row>
    <row r="760" ht="15.75" customHeight="1">
      <c r="C760" s="152"/>
      <c r="S760" s="153"/>
      <c r="T760" s="153"/>
      <c r="U760" s="153"/>
      <c r="Z760" s="153"/>
      <c r="AA760" s="154"/>
      <c r="AB760" s="7"/>
    </row>
    <row r="761" ht="15.75" customHeight="1">
      <c r="C761" s="152"/>
      <c r="S761" s="153"/>
      <c r="T761" s="153"/>
      <c r="U761" s="153"/>
      <c r="Z761" s="153"/>
      <c r="AA761" s="154"/>
      <c r="AB761" s="7"/>
    </row>
    <row r="762" ht="15.75" customHeight="1">
      <c r="C762" s="152"/>
      <c r="S762" s="153"/>
      <c r="T762" s="153"/>
      <c r="U762" s="153"/>
      <c r="Z762" s="153"/>
      <c r="AA762" s="154"/>
      <c r="AB762" s="7"/>
    </row>
    <row r="763" ht="15.75" customHeight="1">
      <c r="C763" s="152"/>
      <c r="S763" s="153"/>
      <c r="T763" s="153"/>
      <c r="U763" s="153"/>
      <c r="Z763" s="153"/>
      <c r="AA763" s="154"/>
      <c r="AB763" s="7"/>
    </row>
    <row r="764" ht="15.75" customHeight="1">
      <c r="C764" s="152"/>
      <c r="S764" s="153"/>
      <c r="T764" s="153"/>
      <c r="U764" s="153"/>
      <c r="Z764" s="153"/>
      <c r="AA764" s="154"/>
      <c r="AB764" s="7"/>
    </row>
    <row r="765" ht="15.75" customHeight="1">
      <c r="C765" s="152"/>
      <c r="S765" s="153"/>
      <c r="T765" s="153"/>
      <c r="U765" s="153"/>
      <c r="Z765" s="153"/>
      <c r="AA765" s="154"/>
      <c r="AB765" s="7"/>
    </row>
    <row r="766" ht="15.75" customHeight="1">
      <c r="C766" s="152"/>
      <c r="S766" s="153"/>
      <c r="T766" s="153"/>
      <c r="U766" s="153"/>
      <c r="Z766" s="153"/>
      <c r="AA766" s="154"/>
      <c r="AB766" s="7"/>
    </row>
    <row r="767" ht="15.75" customHeight="1">
      <c r="C767" s="152"/>
      <c r="S767" s="153"/>
      <c r="T767" s="153"/>
      <c r="U767" s="153"/>
      <c r="Z767" s="153"/>
      <c r="AA767" s="154"/>
      <c r="AB767" s="7"/>
    </row>
    <row r="768" ht="15.75" customHeight="1">
      <c r="C768" s="152"/>
      <c r="S768" s="153"/>
      <c r="T768" s="153"/>
      <c r="U768" s="153"/>
      <c r="Z768" s="153"/>
      <c r="AA768" s="154"/>
      <c r="AB768" s="7"/>
    </row>
    <row r="769" ht="15.75" customHeight="1">
      <c r="C769" s="152"/>
      <c r="S769" s="153"/>
      <c r="T769" s="153"/>
      <c r="U769" s="153"/>
      <c r="Z769" s="153"/>
      <c r="AA769" s="154"/>
      <c r="AB769" s="7"/>
    </row>
    <row r="770" ht="15.75" customHeight="1">
      <c r="C770" s="152"/>
      <c r="S770" s="153"/>
      <c r="T770" s="153"/>
      <c r="U770" s="153"/>
      <c r="Z770" s="153"/>
      <c r="AA770" s="154"/>
      <c r="AB770" s="7"/>
    </row>
    <row r="771" ht="15.75" customHeight="1">
      <c r="C771" s="152"/>
      <c r="S771" s="153"/>
      <c r="T771" s="153"/>
      <c r="U771" s="153"/>
      <c r="Z771" s="153"/>
      <c r="AA771" s="154"/>
      <c r="AB771" s="7"/>
    </row>
    <row r="772" ht="15.75" customHeight="1">
      <c r="C772" s="152"/>
      <c r="S772" s="153"/>
      <c r="T772" s="153"/>
      <c r="U772" s="153"/>
      <c r="Z772" s="153"/>
      <c r="AA772" s="154"/>
      <c r="AB772" s="7"/>
    </row>
    <row r="773" ht="15.75" customHeight="1">
      <c r="C773" s="152"/>
      <c r="S773" s="153"/>
      <c r="T773" s="153"/>
      <c r="U773" s="153"/>
      <c r="Z773" s="153"/>
      <c r="AA773" s="154"/>
      <c r="AB773" s="7"/>
    </row>
    <row r="774" ht="15.75" customHeight="1">
      <c r="C774" s="152"/>
      <c r="S774" s="153"/>
      <c r="T774" s="153"/>
      <c r="U774" s="153"/>
      <c r="Z774" s="153"/>
      <c r="AA774" s="154"/>
      <c r="AB774" s="7"/>
    </row>
    <row r="775" ht="15.75" customHeight="1">
      <c r="C775" s="152"/>
      <c r="S775" s="153"/>
      <c r="T775" s="153"/>
      <c r="U775" s="153"/>
      <c r="Z775" s="153"/>
      <c r="AA775" s="154"/>
      <c r="AB775" s="7"/>
    </row>
    <row r="776" ht="15.75" customHeight="1">
      <c r="C776" s="152"/>
      <c r="S776" s="153"/>
      <c r="T776" s="153"/>
      <c r="U776" s="153"/>
      <c r="Z776" s="153"/>
      <c r="AA776" s="154"/>
      <c r="AB776" s="7"/>
    </row>
    <row r="777" ht="15.75" customHeight="1">
      <c r="C777" s="152"/>
      <c r="S777" s="153"/>
      <c r="T777" s="153"/>
      <c r="U777" s="153"/>
      <c r="Z777" s="153"/>
      <c r="AA777" s="154"/>
      <c r="AB777" s="7"/>
    </row>
    <row r="778" ht="15.75" customHeight="1">
      <c r="C778" s="152"/>
      <c r="S778" s="153"/>
      <c r="T778" s="153"/>
      <c r="U778" s="153"/>
      <c r="Z778" s="153"/>
      <c r="AA778" s="154"/>
      <c r="AB778" s="7"/>
    </row>
    <row r="779" ht="15.75" customHeight="1">
      <c r="C779" s="152"/>
      <c r="S779" s="153"/>
      <c r="T779" s="153"/>
      <c r="U779" s="153"/>
      <c r="Z779" s="153"/>
      <c r="AA779" s="154"/>
      <c r="AB779" s="7"/>
    </row>
    <row r="780" ht="15.75" customHeight="1">
      <c r="C780" s="152"/>
      <c r="S780" s="153"/>
      <c r="T780" s="153"/>
      <c r="U780" s="153"/>
      <c r="Z780" s="153"/>
      <c r="AA780" s="154"/>
      <c r="AB780" s="7"/>
    </row>
    <row r="781" ht="15.75" customHeight="1">
      <c r="C781" s="152"/>
      <c r="S781" s="153"/>
      <c r="T781" s="153"/>
      <c r="U781" s="153"/>
      <c r="Z781" s="153"/>
      <c r="AA781" s="154"/>
      <c r="AB781" s="7"/>
    </row>
    <row r="782" ht="15.75" customHeight="1">
      <c r="C782" s="152"/>
      <c r="S782" s="153"/>
      <c r="T782" s="153"/>
      <c r="U782" s="153"/>
      <c r="Z782" s="153"/>
      <c r="AA782" s="154"/>
      <c r="AB782" s="7"/>
    </row>
    <row r="783" ht="15.75" customHeight="1">
      <c r="C783" s="152"/>
      <c r="S783" s="153"/>
      <c r="T783" s="153"/>
      <c r="U783" s="153"/>
      <c r="Z783" s="153"/>
      <c r="AA783" s="154"/>
      <c r="AB783" s="7"/>
    </row>
    <row r="784" ht="15.75" customHeight="1">
      <c r="C784" s="152"/>
      <c r="S784" s="153"/>
      <c r="T784" s="153"/>
      <c r="U784" s="153"/>
      <c r="Z784" s="153"/>
      <c r="AA784" s="154"/>
      <c r="AB784" s="7"/>
    </row>
    <row r="785" ht="15.75" customHeight="1">
      <c r="C785" s="152"/>
      <c r="S785" s="153"/>
      <c r="T785" s="153"/>
      <c r="U785" s="153"/>
      <c r="Z785" s="153"/>
      <c r="AA785" s="154"/>
      <c r="AB785" s="7"/>
    </row>
    <row r="786" ht="15.75" customHeight="1">
      <c r="C786" s="152"/>
      <c r="S786" s="153"/>
      <c r="T786" s="153"/>
      <c r="U786" s="153"/>
      <c r="Z786" s="153"/>
      <c r="AA786" s="154"/>
      <c r="AB786" s="7"/>
    </row>
    <row r="787" ht="15.75" customHeight="1">
      <c r="C787" s="152"/>
      <c r="S787" s="153"/>
      <c r="T787" s="153"/>
      <c r="U787" s="153"/>
      <c r="Z787" s="153"/>
      <c r="AA787" s="154"/>
      <c r="AB787" s="7"/>
    </row>
    <row r="788" ht="15.75" customHeight="1">
      <c r="C788" s="152"/>
      <c r="S788" s="153"/>
      <c r="T788" s="153"/>
      <c r="U788" s="153"/>
      <c r="Z788" s="153"/>
      <c r="AA788" s="154"/>
      <c r="AB788" s="7"/>
    </row>
    <row r="789" ht="15.75" customHeight="1">
      <c r="C789" s="152"/>
      <c r="S789" s="153"/>
      <c r="T789" s="153"/>
      <c r="U789" s="153"/>
      <c r="Z789" s="153"/>
      <c r="AA789" s="154"/>
      <c r="AB789" s="7"/>
    </row>
    <row r="790" ht="15.75" customHeight="1">
      <c r="C790" s="152"/>
      <c r="S790" s="153"/>
      <c r="T790" s="153"/>
      <c r="U790" s="153"/>
      <c r="Z790" s="153"/>
      <c r="AA790" s="154"/>
      <c r="AB790" s="7"/>
    </row>
    <row r="791" ht="15.75" customHeight="1">
      <c r="C791" s="152"/>
      <c r="S791" s="153"/>
      <c r="T791" s="153"/>
      <c r="U791" s="153"/>
      <c r="Z791" s="153"/>
      <c r="AA791" s="154"/>
      <c r="AB791" s="7"/>
    </row>
    <row r="792" ht="15.75" customHeight="1">
      <c r="C792" s="152"/>
      <c r="S792" s="153"/>
      <c r="T792" s="153"/>
      <c r="U792" s="153"/>
      <c r="Z792" s="153"/>
      <c r="AA792" s="154"/>
      <c r="AB792" s="7"/>
    </row>
    <row r="793" ht="15.75" customHeight="1">
      <c r="C793" s="152"/>
      <c r="S793" s="153"/>
      <c r="T793" s="153"/>
      <c r="U793" s="153"/>
      <c r="Z793" s="153"/>
      <c r="AA793" s="154"/>
      <c r="AB793" s="7"/>
    </row>
    <row r="794" ht="15.75" customHeight="1">
      <c r="C794" s="152"/>
      <c r="S794" s="153"/>
      <c r="T794" s="153"/>
      <c r="U794" s="153"/>
      <c r="Z794" s="153"/>
      <c r="AA794" s="154"/>
      <c r="AB794" s="7"/>
    </row>
    <row r="795" ht="15.75" customHeight="1">
      <c r="C795" s="152"/>
      <c r="S795" s="153"/>
      <c r="T795" s="153"/>
      <c r="U795" s="153"/>
      <c r="Z795" s="153"/>
      <c r="AA795" s="154"/>
      <c r="AB795" s="7"/>
    </row>
    <row r="796" ht="15.75" customHeight="1">
      <c r="C796" s="152"/>
      <c r="S796" s="153"/>
      <c r="T796" s="153"/>
      <c r="U796" s="153"/>
      <c r="Z796" s="153"/>
      <c r="AA796" s="154"/>
      <c r="AB796" s="7"/>
    </row>
    <row r="797" ht="15.75" customHeight="1">
      <c r="C797" s="152"/>
      <c r="S797" s="153"/>
      <c r="T797" s="153"/>
      <c r="U797" s="153"/>
      <c r="Z797" s="153"/>
      <c r="AA797" s="154"/>
      <c r="AB797" s="7"/>
    </row>
    <row r="798" ht="15.75" customHeight="1">
      <c r="C798" s="152"/>
      <c r="S798" s="153"/>
      <c r="T798" s="153"/>
      <c r="U798" s="153"/>
      <c r="Z798" s="153"/>
      <c r="AA798" s="154"/>
      <c r="AB798" s="7"/>
    </row>
    <row r="799" ht="15.75" customHeight="1">
      <c r="C799" s="152"/>
      <c r="S799" s="153"/>
      <c r="T799" s="153"/>
      <c r="U799" s="153"/>
      <c r="Z799" s="153"/>
      <c r="AA799" s="154"/>
      <c r="AB799" s="7"/>
    </row>
    <row r="800" ht="15.75" customHeight="1">
      <c r="C800" s="152"/>
      <c r="S800" s="153"/>
      <c r="T800" s="153"/>
      <c r="U800" s="153"/>
      <c r="Z800" s="153"/>
      <c r="AA800" s="154"/>
      <c r="AB800" s="7"/>
    </row>
    <row r="801" ht="15.75" customHeight="1">
      <c r="C801" s="152"/>
      <c r="S801" s="153"/>
      <c r="T801" s="153"/>
      <c r="U801" s="153"/>
      <c r="Z801" s="153"/>
      <c r="AA801" s="154"/>
      <c r="AB801" s="7"/>
    </row>
    <row r="802" ht="15.75" customHeight="1">
      <c r="C802" s="152"/>
      <c r="S802" s="153"/>
      <c r="T802" s="153"/>
      <c r="U802" s="153"/>
      <c r="Z802" s="153"/>
      <c r="AA802" s="154"/>
      <c r="AB802" s="7"/>
    </row>
    <row r="803" ht="15.75" customHeight="1">
      <c r="C803" s="152"/>
      <c r="S803" s="153"/>
      <c r="T803" s="153"/>
      <c r="U803" s="153"/>
      <c r="Z803" s="153"/>
      <c r="AA803" s="154"/>
      <c r="AB803" s="7"/>
    </row>
    <row r="804" ht="15.75" customHeight="1">
      <c r="C804" s="152"/>
      <c r="S804" s="153"/>
      <c r="T804" s="153"/>
      <c r="U804" s="153"/>
      <c r="Z804" s="153"/>
      <c r="AA804" s="154"/>
      <c r="AB804" s="7"/>
    </row>
    <row r="805" ht="15.75" customHeight="1">
      <c r="C805" s="152"/>
      <c r="S805" s="153"/>
      <c r="T805" s="153"/>
      <c r="U805" s="153"/>
      <c r="Z805" s="153"/>
      <c r="AA805" s="154"/>
      <c r="AB805" s="7"/>
    </row>
    <row r="806" ht="15.75" customHeight="1">
      <c r="C806" s="152"/>
      <c r="S806" s="153"/>
      <c r="T806" s="153"/>
      <c r="U806" s="153"/>
      <c r="Z806" s="153"/>
      <c r="AA806" s="154"/>
      <c r="AB806" s="7"/>
    </row>
    <row r="807" ht="15.75" customHeight="1">
      <c r="C807" s="152"/>
      <c r="S807" s="153"/>
      <c r="T807" s="153"/>
      <c r="U807" s="153"/>
      <c r="Z807" s="153"/>
      <c r="AA807" s="154"/>
      <c r="AB807" s="7"/>
    </row>
    <row r="808" ht="15.75" customHeight="1">
      <c r="C808" s="152"/>
      <c r="S808" s="153"/>
      <c r="T808" s="153"/>
      <c r="U808" s="153"/>
      <c r="Z808" s="153"/>
      <c r="AA808" s="154"/>
      <c r="AB808" s="7"/>
    </row>
    <row r="809" ht="15.75" customHeight="1">
      <c r="C809" s="152"/>
      <c r="S809" s="153"/>
      <c r="T809" s="153"/>
      <c r="U809" s="153"/>
      <c r="Z809" s="153"/>
      <c r="AA809" s="154"/>
      <c r="AB809" s="7"/>
    </row>
    <row r="810" ht="15.75" customHeight="1">
      <c r="C810" s="152"/>
      <c r="S810" s="153"/>
      <c r="T810" s="153"/>
      <c r="U810" s="153"/>
      <c r="Z810" s="153"/>
      <c r="AA810" s="154"/>
      <c r="AB810" s="7"/>
    </row>
    <row r="811" ht="15.75" customHeight="1">
      <c r="C811" s="152"/>
      <c r="S811" s="153"/>
      <c r="T811" s="153"/>
      <c r="U811" s="153"/>
      <c r="Z811" s="153"/>
      <c r="AA811" s="154"/>
      <c r="AB811" s="7"/>
    </row>
    <row r="812" ht="15.75" customHeight="1">
      <c r="C812" s="152"/>
      <c r="S812" s="153"/>
      <c r="T812" s="153"/>
      <c r="U812" s="153"/>
      <c r="Z812" s="153"/>
      <c r="AA812" s="154"/>
      <c r="AB812" s="7"/>
    </row>
    <row r="813" ht="15.75" customHeight="1">
      <c r="C813" s="152"/>
      <c r="S813" s="153"/>
      <c r="T813" s="153"/>
      <c r="U813" s="153"/>
      <c r="Z813" s="153"/>
      <c r="AA813" s="154"/>
      <c r="AB813" s="7"/>
    </row>
    <row r="814" ht="15.75" customHeight="1">
      <c r="C814" s="152"/>
      <c r="S814" s="153"/>
      <c r="T814" s="153"/>
      <c r="U814" s="153"/>
      <c r="Z814" s="153"/>
      <c r="AA814" s="154"/>
      <c r="AB814" s="7"/>
    </row>
    <row r="815" ht="15.75" customHeight="1">
      <c r="C815" s="152"/>
      <c r="S815" s="153"/>
      <c r="T815" s="153"/>
      <c r="U815" s="153"/>
      <c r="Z815" s="153"/>
      <c r="AA815" s="154"/>
      <c r="AB815" s="7"/>
    </row>
    <row r="816" ht="15.75" customHeight="1">
      <c r="C816" s="152"/>
      <c r="S816" s="153"/>
      <c r="T816" s="153"/>
      <c r="U816" s="153"/>
      <c r="Z816" s="153"/>
      <c r="AA816" s="154"/>
      <c r="AB816" s="7"/>
    </row>
    <row r="817" ht="15.75" customHeight="1">
      <c r="C817" s="152"/>
      <c r="S817" s="153"/>
      <c r="T817" s="153"/>
      <c r="U817" s="153"/>
      <c r="Z817" s="153"/>
      <c r="AA817" s="154"/>
      <c r="AB817" s="7"/>
    </row>
    <row r="818" ht="15.75" customHeight="1">
      <c r="C818" s="152"/>
      <c r="S818" s="153"/>
      <c r="T818" s="153"/>
      <c r="U818" s="153"/>
      <c r="Z818" s="153"/>
      <c r="AA818" s="154"/>
      <c r="AB818" s="7"/>
    </row>
    <row r="819" ht="15.75" customHeight="1">
      <c r="C819" s="152"/>
      <c r="S819" s="153"/>
      <c r="T819" s="153"/>
      <c r="U819" s="153"/>
      <c r="Z819" s="153"/>
      <c r="AA819" s="154"/>
      <c r="AB819" s="7"/>
    </row>
    <row r="820" ht="15.75" customHeight="1">
      <c r="C820" s="152"/>
      <c r="S820" s="153"/>
      <c r="T820" s="153"/>
      <c r="U820" s="153"/>
      <c r="Z820" s="153"/>
      <c r="AA820" s="154"/>
      <c r="AB820" s="7"/>
    </row>
    <row r="821" ht="15.75" customHeight="1">
      <c r="C821" s="152"/>
      <c r="S821" s="153"/>
      <c r="T821" s="153"/>
      <c r="U821" s="153"/>
      <c r="Z821" s="153"/>
      <c r="AA821" s="154"/>
      <c r="AB821" s="7"/>
    </row>
    <row r="822" ht="15.75" customHeight="1">
      <c r="C822" s="152"/>
      <c r="S822" s="153"/>
      <c r="T822" s="153"/>
      <c r="U822" s="153"/>
      <c r="Z822" s="153"/>
      <c r="AA822" s="154"/>
      <c r="AB822" s="7"/>
    </row>
    <row r="823" ht="15.75" customHeight="1">
      <c r="C823" s="152"/>
      <c r="S823" s="153"/>
      <c r="T823" s="153"/>
      <c r="U823" s="153"/>
      <c r="Z823" s="153"/>
      <c r="AA823" s="154"/>
      <c r="AB823" s="7"/>
    </row>
    <row r="824" ht="15.75" customHeight="1">
      <c r="C824" s="152"/>
      <c r="S824" s="153"/>
      <c r="T824" s="153"/>
      <c r="U824" s="153"/>
      <c r="Z824" s="153"/>
      <c r="AA824" s="154"/>
      <c r="AB824" s="7"/>
    </row>
    <row r="825" ht="15.75" customHeight="1">
      <c r="C825" s="152"/>
      <c r="S825" s="153"/>
      <c r="T825" s="153"/>
      <c r="U825" s="153"/>
      <c r="Z825" s="153"/>
      <c r="AA825" s="154"/>
      <c r="AB825" s="7"/>
    </row>
    <row r="826" ht="15.75" customHeight="1">
      <c r="C826" s="152"/>
      <c r="S826" s="153"/>
      <c r="T826" s="153"/>
      <c r="U826" s="153"/>
      <c r="Z826" s="153"/>
      <c r="AA826" s="154"/>
      <c r="AB826" s="7"/>
    </row>
    <row r="827" ht="15.75" customHeight="1">
      <c r="C827" s="152"/>
      <c r="S827" s="153"/>
      <c r="T827" s="153"/>
      <c r="U827" s="153"/>
      <c r="Z827" s="153"/>
      <c r="AA827" s="154"/>
      <c r="AB827" s="7"/>
    </row>
    <row r="828" ht="15.75" customHeight="1">
      <c r="C828" s="152"/>
      <c r="S828" s="153"/>
      <c r="T828" s="153"/>
      <c r="U828" s="153"/>
      <c r="Z828" s="153"/>
      <c r="AA828" s="154"/>
      <c r="AB828" s="7"/>
    </row>
    <row r="829" ht="15.75" customHeight="1">
      <c r="C829" s="152"/>
      <c r="S829" s="153"/>
      <c r="T829" s="153"/>
      <c r="U829" s="153"/>
      <c r="Z829" s="153"/>
      <c r="AA829" s="154"/>
      <c r="AB829" s="7"/>
    </row>
    <row r="830" ht="15.75" customHeight="1">
      <c r="C830" s="152"/>
      <c r="S830" s="153"/>
      <c r="T830" s="153"/>
      <c r="U830" s="153"/>
      <c r="Z830" s="153"/>
      <c r="AA830" s="154"/>
      <c r="AB830" s="7"/>
    </row>
    <row r="831" ht="15.75" customHeight="1">
      <c r="C831" s="152"/>
      <c r="S831" s="153"/>
      <c r="T831" s="153"/>
      <c r="U831" s="153"/>
      <c r="Z831" s="153"/>
      <c r="AA831" s="154"/>
      <c r="AB831" s="7"/>
    </row>
    <row r="832" ht="15.75" customHeight="1">
      <c r="C832" s="152"/>
      <c r="S832" s="153"/>
      <c r="T832" s="153"/>
      <c r="U832" s="153"/>
      <c r="Z832" s="153"/>
      <c r="AA832" s="154"/>
      <c r="AB832" s="7"/>
    </row>
    <row r="833" ht="15.75" customHeight="1">
      <c r="C833" s="152"/>
      <c r="S833" s="153"/>
      <c r="T833" s="153"/>
      <c r="U833" s="153"/>
      <c r="Z833" s="153"/>
      <c r="AA833" s="154"/>
      <c r="AB833" s="7"/>
    </row>
    <row r="834" ht="15.75" customHeight="1">
      <c r="C834" s="152"/>
      <c r="S834" s="153"/>
      <c r="T834" s="153"/>
      <c r="U834" s="153"/>
      <c r="Z834" s="153"/>
      <c r="AA834" s="154"/>
      <c r="AB834" s="7"/>
    </row>
    <row r="835" ht="15.75" customHeight="1">
      <c r="C835" s="152"/>
      <c r="S835" s="153"/>
      <c r="T835" s="153"/>
      <c r="U835" s="153"/>
      <c r="Z835" s="153"/>
      <c r="AA835" s="154"/>
      <c r="AB835" s="7"/>
    </row>
    <row r="836" ht="15.75" customHeight="1">
      <c r="C836" s="152"/>
      <c r="S836" s="153"/>
      <c r="T836" s="153"/>
      <c r="U836" s="153"/>
      <c r="Z836" s="153"/>
      <c r="AA836" s="154"/>
      <c r="AB836" s="7"/>
    </row>
    <row r="837" ht="15.75" customHeight="1">
      <c r="C837" s="152"/>
      <c r="S837" s="153"/>
      <c r="T837" s="153"/>
      <c r="U837" s="153"/>
      <c r="Z837" s="153"/>
      <c r="AA837" s="154"/>
      <c r="AB837" s="7"/>
    </row>
    <row r="838" ht="15.75" customHeight="1">
      <c r="C838" s="152"/>
      <c r="S838" s="153"/>
      <c r="T838" s="153"/>
      <c r="U838" s="153"/>
      <c r="Z838" s="153"/>
      <c r="AA838" s="154"/>
      <c r="AB838" s="7"/>
    </row>
    <row r="839" ht="15.75" customHeight="1">
      <c r="C839" s="152"/>
      <c r="S839" s="153"/>
      <c r="T839" s="153"/>
      <c r="U839" s="153"/>
      <c r="Z839" s="153"/>
      <c r="AA839" s="154"/>
      <c r="AB839" s="7"/>
    </row>
    <row r="840" ht="15.75" customHeight="1">
      <c r="C840" s="152"/>
      <c r="S840" s="153"/>
      <c r="T840" s="153"/>
      <c r="U840" s="153"/>
      <c r="Z840" s="153"/>
      <c r="AA840" s="154"/>
      <c r="AB840" s="7"/>
    </row>
    <row r="841" ht="15.75" customHeight="1">
      <c r="C841" s="152"/>
      <c r="S841" s="153"/>
      <c r="T841" s="153"/>
      <c r="U841" s="153"/>
      <c r="Z841" s="153"/>
      <c r="AA841" s="154"/>
      <c r="AB841" s="7"/>
    </row>
    <row r="842" ht="15.75" customHeight="1">
      <c r="C842" s="152"/>
      <c r="S842" s="153"/>
      <c r="T842" s="153"/>
      <c r="U842" s="153"/>
      <c r="Z842" s="153"/>
      <c r="AA842" s="154"/>
      <c r="AB842" s="7"/>
    </row>
    <row r="843" ht="15.75" customHeight="1">
      <c r="C843" s="152"/>
      <c r="S843" s="153"/>
      <c r="T843" s="153"/>
      <c r="U843" s="153"/>
      <c r="Z843" s="153"/>
      <c r="AA843" s="154"/>
      <c r="AB843" s="7"/>
    </row>
    <row r="844" ht="15.75" customHeight="1">
      <c r="C844" s="152"/>
      <c r="S844" s="153"/>
      <c r="T844" s="153"/>
      <c r="U844" s="153"/>
      <c r="Z844" s="153"/>
      <c r="AA844" s="154"/>
      <c r="AB844" s="7"/>
    </row>
    <row r="845" ht="15.75" customHeight="1">
      <c r="C845" s="152"/>
      <c r="S845" s="153"/>
      <c r="T845" s="153"/>
      <c r="U845" s="153"/>
      <c r="Z845" s="153"/>
      <c r="AA845" s="154"/>
      <c r="AB845" s="7"/>
    </row>
    <row r="846" ht="15.75" customHeight="1">
      <c r="C846" s="152"/>
      <c r="S846" s="153"/>
      <c r="T846" s="153"/>
      <c r="U846" s="153"/>
      <c r="Z846" s="153"/>
      <c r="AA846" s="154"/>
      <c r="AB846" s="7"/>
    </row>
    <row r="847" ht="15.75" customHeight="1">
      <c r="C847" s="152"/>
      <c r="S847" s="153"/>
      <c r="T847" s="153"/>
      <c r="U847" s="153"/>
      <c r="Z847" s="153"/>
      <c r="AA847" s="154"/>
      <c r="AB847" s="7"/>
    </row>
    <row r="848" ht="15.75" customHeight="1">
      <c r="C848" s="152"/>
      <c r="S848" s="153"/>
      <c r="T848" s="153"/>
      <c r="U848" s="153"/>
      <c r="Z848" s="153"/>
      <c r="AA848" s="154"/>
      <c r="AB848" s="7"/>
    </row>
    <row r="849" ht="15.75" customHeight="1">
      <c r="C849" s="152"/>
      <c r="S849" s="153"/>
      <c r="T849" s="153"/>
      <c r="U849" s="153"/>
      <c r="Z849" s="153"/>
      <c r="AA849" s="154"/>
      <c r="AB849" s="7"/>
    </row>
    <row r="850" ht="15.75" customHeight="1">
      <c r="C850" s="152"/>
      <c r="S850" s="153"/>
      <c r="T850" s="153"/>
      <c r="U850" s="153"/>
      <c r="Z850" s="153"/>
      <c r="AA850" s="154"/>
      <c r="AB850" s="7"/>
    </row>
    <row r="851" ht="15.75" customHeight="1">
      <c r="C851" s="152"/>
      <c r="S851" s="153"/>
      <c r="T851" s="153"/>
      <c r="U851" s="153"/>
      <c r="Z851" s="153"/>
      <c r="AA851" s="154"/>
      <c r="AB851" s="7"/>
    </row>
    <row r="852" ht="15.75" customHeight="1">
      <c r="C852" s="152"/>
      <c r="S852" s="153"/>
      <c r="T852" s="153"/>
      <c r="U852" s="153"/>
      <c r="Z852" s="153"/>
      <c r="AA852" s="154"/>
      <c r="AB852" s="7"/>
    </row>
    <row r="853" ht="15.75" customHeight="1">
      <c r="C853" s="152"/>
      <c r="S853" s="153"/>
      <c r="T853" s="153"/>
      <c r="U853" s="153"/>
      <c r="Z853" s="153"/>
      <c r="AA853" s="154"/>
      <c r="AB853" s="7"/>
    </row>
    <row r="854" ht="15.75" customHeight="1">
      <c r="C854" s="152"/>
      <c r="S854" s="153"/>
      <c r="T854" s="153"/>
      <c r="U854" s="153"/>
      <c r="Z854" s="153"/>
      <c r="AA854" s="154"/>
      <c r="AB854" s="7"/>
    </row>
    <row r="855" ht="15.75" customHeight="1">
      <c r="C855" s="152"/>
      <c r="S855" s="153"/>
      <c r="T855" s="153"/>
      <c r="U855" s="153"/>
      <c r="Z855" s="153"/>
      <c r="AA855" s="154"/>
      <c r="AB855" s="7"/>
    </row>
    <row r="856" ht="15.75" customHeight="1">
      <c r="C856" s="152"/>
      <c r="S856" s="153"/>
      <c r="T856" s="153"/>
      <c r="U856" s="153"/>
      <c r="Z856" s="153"/>
      <c r="AA856" s="154"/>
      <c r="AB856" s="7"/>
    </row>
    <row r="857" ht="15.75" customHeight="1">
      <c r="C857" s="152"/>
      <c r="S857" s="153"/>
      <c r="T857" s="153"/>
      <c r="U857" s="153"/>
      <c r="Z857" s="153"/>
      <c r="AA857" s="154"/>
      <c r="AB857" s="7"/>
    </row>
    <row r="858" ht="15.75" customHeight="1">
      <c r="C858" s="152"/>
      <c r="S858" s="153"/>
      <c r="T858" s="153"/>
      <c r="U858" s="153"/>
      <c r="Z858" s="153"/>
      <c r="AA858" s="154"/>
      <c r="AB858" s="7"/>
    </row>
    <row r="859" ht="15.75" customHeight="1">
      <c r="C859" s="152"/>
      <c r="S859" s="153"/>
      <c r="T859" s="153"/>
      <c r="U859" s="153"/>
      <c r="Z859" s="153"/>
      <c r="AA859" s="154"/>
      <c r="AB859" s="7"/>
    </row>
    <row r="860" ht="15.75" customHeight="1">
      <c r="C860" s="152"/>
      <c r="S860" s="153"/>
      <c r="T860" s="153"/>
      <c r="U860" s="153"/>
      <c r="Z860" s="153"/>
      <c r="AA860" s="154"/>
      <c r="AB860" s="7"/>
    </row>
    <row r="861" ht="15.75" customHeight="1">
      <c r="C861" s="152"/>
      <c r="S861" s="153"/>
      <c r="T861" s="153"/>
      <c r="U861" s="153"/>
      <c r="Z861" s="153"/>
      <c r="AA861" s="154"/>
      <c r="AB861" s="7"/>
    </row>
    <row r="862" ht="15.75" customHeight="1">
      <c r="C862" s="152"/>
      <c r="S862" s="153"/>
      <c r="T862" s="153"/>
      <c r="U862" s="153"/>
      <c r="Z862" s="153"/>
      <c r="AA862" s="154"/>
      <c r="AB862" s="7"/>
    </row>
    <row r="863" ht="15.75" customHeight="1">
      <c r="C863" s="152"/>
      <c r="S863" s="153"/>
      <c r="T863" s="153"/>
      <c r="U863" s="153"/>
      <c r="Z863" s="153"/>
      <c r="AA863" s="154"/>
      <c r="AB863" s="7"/>
    </row>
    <row r="864" ht="15.75" customHeight="1">
      <c r="C864" s="152"/>
      <c r="S864" s="153"/>
      <c r="T864" s="153"/>
      <c r="U864" s="153"/>
      <c r="Z864" s="153"/>
      <c r="AA864" s="154"/>
      <c r="AB864" s="7"/>
    </row>
    <row r="865" ht="15.75" customHeight="1">
      <c r="C865" s="152"/>
      <c r="S865" s="153"/>
      <c r="T865" s="153"/>
      <c r="U865" s="153"/>
      <c r="Z865" s="153"/>
      <c r="AA865" s="154"/>
      <c r="AB865" s="7"/>
    </row>
    <row r="866" ht="15.75" customHeight="1">
      <c r="C866" s="152"/>
      <c r="S866" s="153"/>
      <c r="T866" s="153"/>
      <c r="U866" s="153"/>
      <c r="Z866" s="153"/>
      <c r="AA866" s="154"/>
      <c r="AB866" s="7"/>
    </row>
    <row r="867" ht="15.75" customHeight="1">
      <c r="C867" s="152"/>
      <c r="S867" s="153"/>
      <c r="T867" s="153"/>
      <c r="U867" s="153"/>
      <c r="Z867" s="153"/>
      <c r="AA867" s="154"/>
      <c r="AB867" s="7"/>
    </row>
    <row r="868" ht="15.75" customHeight="1">
      <c r="C868" s="152"/>
      <c r="S868" s="153"/>
      <c r="T868" s="153"/>
      <c r="U868" s="153"/>
      <c r="Z868" s="153"/>
      <c r="AA868" s="154"/>
      <c r="AB868" s="7"/>
    </row>
    <row r="869" ht="15.75" customHeight="1">
      <c r="C869" s="152"/>
      <c r="S869" s="153"/>
      <c r="T869" s="153"/>
      <c r="U869" s="153"/>
      <c r="Z869" s="153"/>
      <c r="AA869" s="154"/>
      <c r="AB869" s="7"/>
    </row>
    <row r="870" ht="15.75" customHeight="1">
      <c r="C870" s="152"/>
      <c r="S870" s="153"/>
      <c r="T870" s="153"/>
      <c r="U870" s="153"/>
      <c r="Z870" s="153"/>
      <c r="AA870" s="154"/>
      <c r="AB870" s="7"/>
    </row>
    <row r="871" ht="15.75" customHeight="1">
      <c r="C871" s="152"/>
      <c r="S871" s="153"/>
      <c r="T871" s="153"/>
      <c r="U871" s="153"/>
      <c r="Z871" s="153"/>
      <c r="AA871" s="154"/>
      <c r="AB871" s="7"/>
    </row>
    <row r="872" ht="15.75" customHeight="1">
      <c r="C872" s="152"/>
      <c r="S872" s="153"/>
      <c r="T872" s="153"/>
      <c r="U872" s="153"/>
      <c r="Z872" s="153"/>
      <c r="AA872" s="154"/>
      <c r="AB872" s="7"/>
    </row>
    <row r="873" ht="15.75" customHeight="1">
      <c r="C873" s="152"/>
      <c r="S873" s="153"/>
      <c r="T873" s="153"/>
      <c r="U873" s="153"/>
      <c r="Z873" s="153"/>
      <c r="AA873" s="154"/>
      <c r="AB873" s="7"/>
    </row>
    <row r="874" ht="15.75" customHeight="1">
      <c r="C874" s="152"/>
      <c r="S874" s="153"/>
      <c r="T874" s="153"/>
      <c r="U874" s="153"/>
      <c r="Z874" s="153"/>
      <c r="AA874" s="154"/>
      <c r="AB874" s="7"/>
    </row>
    <row r="875" ht="15.75" customHeight="1">
      <c r="C875" s="152"/>
      <c r="S875" s="153"/>
      <c r="T875" s="153"/>
      <c r="U875" s="153"/>
      <c r="Z875" s="153"/>
      <c r="AA875" s="154"/>
      <c r="AB875" s="7"/>
    </row>
    <row r="876" ht="15.75" customHeight="1">
      <c r="C876" s="152"/>
      <c r="S876" s="153"/>
      <c r="T876" s="153"/>
      <c r="U876" s="153"/>
      <c r="Z876" s="153"/>
      <c r="AA876" s="154"/>
      <c r="AB876" s="7"/>
    </row>
    <row r="877" ht="15.75" customHeight="1">
      <c r="C877" s="152"/>
      <c r="S877" s="153"/>
      <c r="T877" s="153"/>
      <c r="U877" s="153"/>
      <c r="Z877" s="153"/>
      <c r="AA877" s="154"/>
      <c r="AB877" s="7"/>
    </row>
    <row r="878" ht="15.75" customHeight="1">
      <c r="C878" s="152"/>
      <c r="S878" s="153"/>
      <c r="T878" s="153"/>
      <c r="U878" s="153"/>
      <c r="Z878" s="153"/>
      <c r="AA878" s="154"/>
      <c r="AB878" s="7"/>
    </row>
    <row r="879" ht="15.75" customHeight="1">
      <c r="C879" s="152"/>
      <c r="S879" s="153"/>
      <c r="T879" s="153"/>
      <c r="U879" s="153"/>
      <c r="Z879" s="153"/>
      <c r="AA879" s="154"/>
      <c r="AB879" s="7"/>
    </row>
    <row r="880" ht="15.75" customHeight="1">
      <c r="C880" s="152"/>
      <c r="S880" s="153"/>
      <c r="T880" s="153"/>
      <c r="U880" s="153"/>
      <c r="Z880" s="153"/>
      <c r="AA880" s="154"/>
      <c r="AB880" s="7"/>
    </row>
    <row r="881" ht="15.75" customHeight="1">
      <c r="C881" s="152"/>
      <c r="S881" s="153"/>
      <c r="T881" s="153"/>
      <c r="U881" s="153"/>
      <c r="Z881" s="153"/>
      <c r="AA881" s="154"/>
      <c r="AB881" s="7"/>
    </row>
    <row r="882" ht="15.75" customHeight="1">
      <c r="C882" s="152"/>
      <c r="S882" s="153"/>
      <c r="T882" s="153"/>
      <c r="U882" s="153"/>
      <c r="Z882" s="153"/>
      <c r="AA882" s="154"/>
      <c r="AB882" s="7"/>
    </row>
    <row r="883" ht="15.75" customHeight="1">
      <c r="C883" s="152"/>
      <c r="S883" s="153"/>
      <c r="T883" s="153"/>
      <c r="U883" s="153"/>
      <c r="Z883" s="153"/>
      <c r="AA883" s="154"/>
      <c r="AB883" s="7"/>
    </row>
    <row r="884" ht="15.75" customHeight="1">
      <c r="C884" s="152"/>
      <c r="S884" s="153"/>
      <c r="T884" s="153"/>
      <c r="U884" s="153"/>
      <c r="Z884" s="153"/>
      <c r="AA884" s="154"/>
      <c r="AB884" s="7"/>
    </row>
    <row r="885" ht="15.75" customHeight="1">
      <c r="C885" s="152"/>
      <c r="S885" s="153"/>
      <c r="T885" s="153"/>
      <c r="U885" s="153"/>
      <c r="Z885" s="153"/>
      <c r="AA885" s="154"/>
      <c r="AB885" s="7"/>
    </row>
    <row r="886" ht="15.75" customHeight="1">
      <c r="C886" s="152"/>
      <c r="S886" s="153"/>
      <c r="T886" s="153"/>
      <c r="U886" s="153"/>
      <c r="Z886" s="153"/>
      <c r="AA886" s="154"/>
      <c r="AB886" s="7"/>
    </row>
    <row r="887" ht="15.75" customHeight="1">
      <c r="C887" s="152"/>
      <c r="S887" s="153"/>
      <c r="T887" s="153"/>
      <c r="U887" s="153"/>
      <c r="Z887" s="153"/>
      <c r="AA887" s="154"/>
      <c r="AB887" s="7"/>
    </row>
    <row r="888" ht="15.75" customHeight="1">
      <c r="C888" s="152"/>
      <c r="S888" s="153"/>
      <c r="T888" s="153"/>
      <c r="U888" s="153"/>
      <c r="Z888" s="153"/>
      <c r="AA888" s="154"/>
      <c r="AB888" s="7"/>
    </row>
    <row r="889" ht="15.75" customHeight="1">
      <c r="C889" s="152"/>
      <c r="S889" s="153"/>
      <c r="T889" s="153"/>
      <c r="U889" s="153"/>
      <c r="Z889" s="153"/>
      <c r="AA889" s="154"/>
      <c r="AB889" s="7"/>
    </row>
    <row r="890" ht="15.75" customHeight="1">
      <c r="C890" s="152"/>
      <c r="S890" s="153"/>
      <c r="T890" s="153"/>
      <c r="U890" s="153"/>
      <c r="Z890" s="153"/>
      <c r="AA890" s="154"/>
      <c r="AB890" s="7"/>
    </row>
    <row r="891" ht="15.75" customHeight="1">
      <c r="C891" s="152"/>
      <c r="S891" s="153"/>
      <c r="T891" s="153"/>
      <c r="U891" s="153"/>
      <c r="Z891" s="153"/>
      <c r="AA891" s="154"/>
      <c r="AB891" s="7"/>
    </row>
    <row r="892" ht="15.75" customHeight="1">
      <c r="C892" s="152"/>
      <c r="S892" s="153"/>
      <c r="T892" s="153"/>
      <c r="U892" s="153"/>
      <c r="Z892" s="153"/>
      <c r="AA892" s="154"/>
      <c r="AB892" s="7"/>
    </row>
    <row r="893" ht="15.75" customHeight="1">
      <c r="C893" s="152"/>
      <c r="S893" s="153"/>
      <c r="T893" s="153"/>
      <c r="U893" s="153"/>
      <c r="Z893" s="153"/>
      <c r="AA893" s="154"/>
      <c r="AB893" s="7"/>
    </row>
    <row r="894" ht="15.75" customHeight="1">
      <c r="C894" s="152"/>
      <c r="S894" s="153"/>
      <c r="T894" s="153"/>
      <c r="U894" s="153"/>
      <c r="Z894" s="153"/>
      <c r="AA894" s="154"/>
      <c r="AB894" s="7"/>
    </row>
    <row r="895" ht="15.75" customHeight="1">
      <c r="C895" s="152"/>
      <c r="S895" s="153"/>
      <c r="T895" s="153"/>
      <c r="U895" s="153"/>
      <c r="Z895" s="153"/>
      <c r="AA895" s="154"/>
      <c r="AB895" s="7"/>
    </row>
    <row r="896" ht="15.75" customHeight="1">
      <c r="C896" s="152"/>
      <c r="S896" s="153"/>
      <c r="T896" s="153"/>
      <c r="U896" s="153"/>
      <c r="Z896" s="153"/>
      <c r="AA896" s="154"/>
      <c r="AB896" s="7"/>
    </row>
    <row r="897" ht="15.75" customHeight="1">
      <c r="C897" s="152"/>
      <c r="S897" s="153"/>
      <c r="T897" s="153"/>
      <c r="U897" s="153"/>
      <c r="Z897" s="153"/>
      <c r="AA897" s="154"/>
      <c r="AB897" s="7"/>
    </row>
    <row r="898" ht="15.75" customHeight="1">
      <c r="C898" s="152"/>
      <c r="S898" s="153"/>
      <c r="T898" s="153"/>
      <c r="U898" s="153"/>
      <c r="Z898" s="153"/>
      <c r="AA898" s="154"/>
      <c r="AB898" s="7"/>
    </row>
    <row r="899" ht="15.75" customHeight="1">
      <c r="C899" s="152"/>
      <c r="S899" s="153"/>
      <c r="T899" s="153"/>
      <c r="U899" s="153"/>
      <c r="Z899" s="153"/>
      <c r="AA899" s="154"/>
      <c r="AB899" s="7"/>
    </row>
    <row r="900" ht="15.75" customHeight="1">
      <c r="C900" s="152"/>
      <c r="S900" s="153"/>
      <c r="T900" s="153"/>
      <c r="U900" s="153"/>
      <c r="Z900" s="153"/>
      <c r="AA900" s="154"/>
      <c r="AB900" s="7"/>
    </row>
    <row r="901" ht="15.75" customHeight="1">
      <c r="C901" s="152"/>
      <c r="S901" s="153"/>
      <c r="T901" s="153"/>
      <c r="U901" s="153"/>
      <c r="Z901" s="153"/>
      <c r="AA901" s="154"/>
      <c r="AB901" s="7"/>
    </row>
    <row r="902" ht="15.75" customHeight="1">
      <c r="C902" s="152"/>
      <c r="S902" s="153"/>
      <c r="T902" s="153"/>
      <c r="U902" s="153"/>
      <c r="Z902" s="153"/>
      <c r="AA902" s="154"/>
      <c r="AB902" s="7"/>
    </row>
    <row r="903" ht="15.75" customHeight="1">
      <c r="C903" s="152"/>
      <c r="S903" s="153"/>
      <c r="T903" s="153"/>
      <c r="U903" s="153"/>
      <c r="Z903" s="153"/>
      <c r="AA903" s="154"/>
      <c r="AB903" s="7"/>
    </row>
    <row r="904" ht="15.75" customHeight="1">
      <c r="C904" s="152"/>
      <c r="S904" s="153"/>
      <c r="T904" s="153"/>
      <c r="U904" s="153"/>
      <c r="Z904" s="153"/>
      <c r="AA904" s="154"/>
      <c r="AB904" s="7"/>
    </row>
    <row r="905" ht="15.75" customHeight="1">
      <c r="C905" s="152"/>
      <c r="S905" s="153"/>
      <c r="T905" s="153"/>
      <c r="U905" s="153"/>
      <c r="Z905" s="153"/>
      <c r="AA905" s="154"/>
      <c r="AB905" s="7"/>
    </row>
    <row r="906" ht="15.75" customHeight="1">
      <c r="C906" s="152"/>
      <c r="S906" s="153"/>
      <c r="T906" s="153"/>
      <c r="U906" s="153"/>
      <c r="Z906" s="153"/>
      <c r="AA906" s="154"/>
      <c r="AB906" s="7"/>
    </row>
    <row r="907" ht="15.75" customHeight="1">
      <c r="C907" s="152"/>
      <c r="S907" s="153"/>
      <c r="T907" s="153"/>
      <c r="U907" s="153"/>
      <c r="Z907" s="153"/>
      <c r="AA907" s="154"/>
      <c r="AB907" s="7"/>
    </row>
    <row r="908" ht="15.75" customHeight="1">
      <c r="C908" s="152"/>
      <c r="S908" s="153"/>
      <c r="T908" s="153"/>
      <c r="U908" s="153"/>
      <c r="Z908" s="153"/>
      <c r="AA908" s="154"/>
      <c r="AB908" s="7"/>
    </row>
    <row r="909" ht="15.75" customHeight="1">
      <c r="C909" s="152"/>
      <c r="S909" s="153"/>
      <c r="T909" s="153"/>
      <c r="U909" s="153"/>
      <c r="Z909" s="153"/>
      <c r="AA909" s="154"/>
      <c r="AB909" s="7"/>
    </row>
    <row r="910" ht="15.75" customHeight="1">
      <c r="C910" s="152"/>
      <c r="S910" s="153"/>
      <c r="T910" s="153"/>
      <c r="U910" s="153"/>
      <c r="Z910" s="153"/>
      <c r="AA910" s="154"/>
      <c r="AB910" s="7"/>
    </row>
    <row r="911" ht="15.75" customHeight="1">
      <c r="C911" s="152"/>
      <c r="S911" s="153"/>
      <c r="T911" s="153"/>
      <c r="U911" s="153"/>
      <c r="Z911" s="153"/>
      <c r="AA911" s="154"/>
      <c r="AB911" s="7"/>
    </row>
    <row r="912" ht="15.75" customHeight="1">
      <c r="C912" s="152"/>
      <c r="S912" s="153"/>
      <c r="T912" s="153"/>
      <c r="U912" s="153"/>
      <c r="Z912" s="153"/>
      <c r="AA912" s="154"/>
      <c r="AB912" s="7"/>
    </row>
    <row r="913" ht="15.75" customHeight="1">
      <c r="C913" s="152"/>
      <c r="S913" s="153"/>
      <c r="T913" s="153"/>
      <c r="U913" s="153"/>
      <c r="Z913" s="153"/>
      <c r="AA913" s="154"/>
      <c r="AB913" s="7"/>
    </row>
    <row r="914" ht="15.75" customHeight="1">
      <c r="C914" s="152"/>
      <c r="S914" s="153"/>
      <c r="T914" s="153"/>
      <c r="U914" s="153"/>
      <c r="Z914" s="153"/>
      <c r="AA914" s="154"/>
      <c r="AB914" s="7"/>
    </row>
    <row r="915" ht="15.75" customHeight="1">
      <c r="C915" s="152"/>
      <c r="S915" s="153"/>
      <c r="T915" s="153"/>
      <c r="U915" s="153"/>
      <c r="Z915" s="153"/>
      <c r="AA915" s="154"/>
      <c r="AB915" s="7"/>
    </row>
    <row r="916" ht="15.75" customHeight="1">
      <c r="C916" s="152"/>
      <c r="S916" s="153"/>
      <c r="T916" s="153"/>
      <c r="U916" s="153"/>
      <c r="Z916" s="153"/>
      <c r="AA916" s="154"/>
      <c r="AB916" s="7"/>
    </row>
    <row r="917" ht="15.75" customHeight="1">
      <c r="C917" s="152"/>
      <c r="S917" s="153"/>
      <c r="T917" s="153"/>
      <c r="U917" s="153"/>
      <c r="Z917" s="153"/>
      <c r="AA917" s="154"/>
      <c r="AB917" s="7"/>
    </row>
    <row r="918" ht="15.75" customHeight="1">
      <c r="C918" s="152"/>
      <c r="S918" s="153"/>
      <c r="T918" s="153"/>
      <c r="U918" s="153"/>
      <c r="Z918" s="153"/>
      <c r="AA918" s="154"/>
      <c r="AB918" s="7"/>
    </row>
    <row r="919" ht="15.75" customHeight="1">
      <c r="C919" s="152"/>
      <c r="S919" s="153"/>
      <c r="T919" s="153"/>
      <c r="U919" s="153"/>
      <c r="Z919" s="153"/>
      <c r="AA919" s="154"/>
      <c r="AB919" s="7"/>
    </row>
    <row r="920" ht="15.75" customHeight="1">
      <c r="C920" s="152"/>
      <c r="S920" s="153"/>
      <c r="T920" s="153"/>
      <c r="U920" s="153"/>
      <c r="Z920" s="153"/>
      <c r="AA920" s="154"/>
      <c r="AB920" s="7"/>
    </row>
    <row r="921" ht="15.75" customHeight="1">
      <c r="C921" s="152"/>
      <c r="S921" s="153"/>
      <c r="T921" s="153"/>
      <c r="U921" s="153"/>
      <c r="Z921" s="153"/>
      <c r="AA921" s="154"/>
      <c r="AB921" s="7"/>
    </row>
    <row r="922" ht="15.75" customHeight="1">
      <c r="C922" s="152"/>
      <c r="S922" s="153"/>
      <c r="T922" s="153"/>
      <c r="U922" s="153"/>
      <c r="Z922" s="153"/>
      <c r="AA922" s="154"/>
      <c r="AB922" s="7"/>
    </row>
    <row r="923" ht="15.75" customHeight="1">
      <c r="C923" s="152"/>
      <c r="S923" s="153"/>
      <c r="T923" s="153"/>
      <c r="U923" s="153"/>
      <c r="Z923" s="153"/>
      <c r="AA923" s="154"/>
      <c r="AB923" s="7"/>
    </row>
    <row r="924" ht="15.75" customHeight="1">
      <c r="C924" s="152"/>
      <c r="S924" s="153"/>
      <c r="T924" s="153"/>
      <c r="U924" s="153"/>
      <c r="Z924" s="153"/>
      <c r="AA924" s="154"/>
      <c r="AB924" s="7"/>
    </row>
    <row r="925" ht="15.75" customHeight="1">
      <c r="C925" s="152"/>
      <c r="S925" s="153"/>
      <c r="T925" s="153"/>
      <c r="U925" s="153"/>
      <c r="Z925" s="153"/>
      <c r="AA925" s="154"/>
      <c r="AB925" s="7"/>
    </row>
    <row r="926" ht="15.75" customHeight="1">
      <c r="C926" s="152"/>
      <c r="S926" s="153"/>
      <c r="T926" s="153"/>
      <c r="U926" s="153"/>
      <c r="Z926" s="153"/>
      <c r="AA926" s="154"/>
      <c r="AB926" s="7"/>
    </row>
    <row r="927" ht="15.75" customHeight="1">
      <c r="C927" s="152"/>
      <c r="S927" s="153"/>
      <c r="T927" s="153"/>
      <c r="U927" s="153"/>
      <c r="Z927" s="153"/>
      <c r="AA927" s="154"/>
      <c r="AB927" s="7"/>
    </row>
    <row r="928" ht="15.75" customHeight="1">
      <c r="C928" s="152"/>
      <c r="S928" s="153"/>
      <c r="T928" s="153"/>
      <c r="U928" s="153"/>
      <c r="Z928" s="153"/>
      <c r="AA928" s="154"/>
      <c r="AB928" s="7"/>
    </row>
    <row r="929" ht="15.75" customHeight="1">
      <c r="C929" s="152"/>
      <c r="S929" s="153"/>
      <c r="T929" s="153"/>
      <c r="U929" s="153"/>
      <c r="Z929" s="153"/>
      <c r="AA929" s="154"/>
      <c r="AB929" s="7"/>
    </row>
    <row r="930" ht="15.75" customHeight="1">
      <c r="C930" s="152"/>
      <c r="S930" s="153"/>
      <c r="T930" s="153"/>
      <c r="U930" s="153"/>
      <c r="Z930" s="153"/>
      <c r="AA930" s="154"/>
      <c r="AB930" s="7"/>
    </row>
    <row r="931" ht="15.75" customHeight="1">
      <c r="C931" s="152"/>
      <c r="S931" s="153"/>
      <c r="T931" s="153"/>
      <c r="U931" s="153"/>
      <c r="Z931" s="153"/>
      <c r="AA931" s="154"/>
      <c r="AB931" s="7"/>
    </row>
    <row r="932" ht="15.75" customHeight="1">
      <c r="C932" s="152"/>
      <c r="S932" s="153"/>
      <c r="T932" s="153"/>
      <c r="U932" s="153"/>
      <c r="Z932" s="153"/>
      <c r="AA932" s="154"/>
      <c r="AB932" s="7"/>
    </row>
    <row r="933" ht="15.75" customHeight="1">
      <c r="C933" s="152"/>
      <c r="S933" s="153"/>
      <c r="T933" s="153"/>
      <c r="U933" s="153"/>
      <c r="Z933" s="153"/>
      <c r="AA933" s="154"/>
      <c r="AB933" s="7"/>
    </row>
    <row r="934" ht="15.75" customHeight="1">
      <c r="C934" s="152"/>
      <c r="S934" s="153"/>
      <c r="T934" s="153"/>
      <c r="U934" s="153"/>
      <c r="Z934" s="153"/>
      <c r="AA934" s="154"/>
      <c r="AB934" s="7"/>
    </row>
    <row r="935" ht="15.75" customHeight="1">
      <c r="C935" s="152"/>
      <c r="S935" s="153"/>
      <c r="T935" s="153"/>
      <c r="U935" s="153"/>
      <c r="Z935" s="153"/>
      <c r="AA935" s="154"/>
      <c r="AB935" s="7"/>
    </row>
    <row r="936" ht="15.75" customHeight="1">
      <c r="C936" s="152"/>
      <c r="S936" s="153"/>
      <c r="T936" s="153"/>
      <c r="U936" s="153"/>
      <c r="Z936" s="153"/>
      <c r="AA936" s="154"/>
      <c r="AB936" s="7"/>
    </row>
    <row r="937" ht="15.75" customHeight="1">
      <c r="C937" s="152"/>
      <c r="S937" s="153"/>
      <c r="T937" s="153"/>
      <c r="U937" s="153"/>
      <c r="Z937" s="153"/>
      <c r="AA937" s="154"/>
      <c r="AB937" s="7"/>
    </row>
    <row r="938" ht="15.75" customHeight="1">
      <c r="C938" s="152"/>
      <c r="S938" s="153"/>
      <c r="T938" s="153"/>
      <c r="U938" s="153"/>
      <c r="Z938" s="153"/>
      <c r="AA938" s="154"/>
      <c r="AB938" s="7"/>
    </row>
    <row r="939" ht="15.75" customHeight="1">
      <c r="C939" s="152"/>
      <c r="S939" s="153"/>
      <c r="T939" s="153"/>
      <c r="U939" s="153"/>
      <c r="Z939" s="153"/>
      <c r="AA939" s="154"/>
      <c r="AB939" s="7"/>
    </row>
    <row r="940" ht="15.75" customHeight="1">
      <c r="C940" s="152"/>
      <c r="S940" s="153"/>
      <c r="T940" s="153"/>
      <c r="U940" s="153"/>
      <c r="Z940" s="153"/>
      <c r="AA940" s="154"/>
      <c r="AB940" s="7"/>
    </row>
    <row r="941" ht="15.75" customHeight="1">
      <c r="C941" s="152"/>
      <c r="S941" s="153"/>
      <c r="T941" s="153"/>
      <c r="U941" s="153"/>
      <c r="Z941" s="153"/>
      <c r="AA941" s="154"/>
      <c r="AB941" s="7"/>
    </row>
    <row r="942" ht="15.75" customHeight="1">
      <c r="C942" s="152"/>
      <c r="S942" s="153"/>
      <c r="T942" s="153"/>
      <c r="U942" s="153"/>
      <c r="Z942" s="153"/>
      <c r="AA942" s="154"/>
      <c r="AB942" s="7"/>
    </row>
    <row r="943" ht="15.75" customHeight="1">
      <c r="C943" s="152"/>
      <c r="S943" s="153"/>
      <c r="T943" s="153"/>
      <c r="U943" s="153"/>
      <c r="Z943" s="153"/>
      <c r="AA943" s="154"/>
      <c r="AB943" s="7"/>
    </row>
    <row r="944" ht="15.75" customHeight="1">
      <c r="C944" s="152"/>
      <c r="S944" s="153"/>
      <c r="T944" s="153"/>
      <c r="U944" s="153"/>
      <c r="Z944" s="153"/>
      <c r="AA944" s="154"/>
      <c r="AB944" s="7"/>
    </row>
    <row r="945" ht="15.75" customHeight="1">
      <c r="C945" s="152"/>
      <c r="S945" s="153"/>
      <c r="T945" s="153"/>
      <c r="U945" s="153"/>
      <c r="Z945" s="153"/>
      <c r="AA945" s="154"/>
      <c r="AB945" s="7"/>
    </row>
    <row r="946" ht="15.75" customHeight="1">
      <c r="C946" s="152"/>
      <c r="S946" s="153"/>
      <c r="T946" s="153"/>
      <c r="U946" s="153"/>
      <c r="Z946" s="153"/>
      <c r="AA946" s="154"/>
      <c r="AB946" s="7"/>
    </row>
    <row r="947" ht="15.75" customHeight="1">
      <c r="C947" s="152"/>
      <c r="S947" s="153"/>
      <c r="T947" s="153"/>
      <c r="U947" s="153"/>
      <c r="Z947" s="153"/>
      <c r="AA947" s="154"/>
      <c r="AB947" s="7"/>
    </row>
    <row r="948" ht="15.75" customHeight="1">
      <c r="C948" s="152"/>
      <c r="S948" s="153"/>
      <c r="T948" s="153"/>
      <c r="U948" s="153"/>
      <c r="Z948" s="153"/>
      <c r="AA948" s="154"/>
      <c r="AB948" s="7"/>
    </row>
    <row r="949" ht="15.75" customHeight="1">
      <c r="C949" s="152"/>
      <c r="S949" s="153"/>
      <c r="T949" s="153"/>
      <c r="U949" s="153"/>
      <c r="Z949" s="153"/>
      <c r="AA949" s="154"/>
      <c r="AB949" s="7"/>
    </row>
    <row r="950" ht="15.75" customHeight="1">
      <c r="C950" s="152"/>
      <c r="S950" s="153"/>
      <c r="T950" s="153"/>
      <c r="U950" s="153"/>
      <c r="Z950" s="153"/>
      <c r="AA950" s="154"/>
      <c r="AB950" s="7"/>
    </row>
    <row r="951" ht="15.75" customHeight="1">
      <c r="C951" s="152"/>
      <c r="S951" s="153"/>
      <c r="T951" s="153"/>
      <c r="U951" s="153"/>
      <c r="Z951" s="153"/>
      <c r="AA951" s="154"/>
      <c r="AB951" s="7"/>
    </row>
    <row r="952" ht="15.75" customHeight="1">
      <c r="C952" s="152"/>
      <c r="S952" s="153"/>
      <c r="T952" s="153"/>
      <c r="U952" s="153"/>
      <c r="Z952" s="153"/>
      <c r="AA952" s="154"/>
      <c r="AB952" s="7"/>
    </row>
    <row r="953" ht="15.75" customHeight="1">
      <c r="C953" s="152"/>
      <c r="S953" s="153"/>
      <c r="T953" s="153"/>
      <c r="U953" s="153"/>
      <c r="Z953" s="153"/>
      <c r="AA953" s="154"/>
      <c r="AB953" s="7"/>
    </row>
    <row r="954" ht="15.75" customHeight="1">
      <c r="C954" s="152"/>
      <c r="S954" s="153"/>
      <c r="T954" s="153"/>
      <c r="U954" s="153"/>
      <c r="Z954" s="153"/>
      <c r="AA954" s="154"/>
      <c r="AB954" s="7"/>
    </row>
    <row r="955" ht="15.75" customHeight="1">
      <c r="C955" s="152"/>
      <c r="S955" s="153"/>
      <c r="T955" s="153"/>
      <c r="U955" s="153"/>
      <c r="Z955" s="153"/>
      <c r="AA955" s="154"/>
      <c r="AB955" s="7"/>
    </row>
    <row r="956" ht="15.75" customHeight="1">
      <c r="C956" s="152"/>
      <c r="S956" s="153"/>
      <c r="T956" s="153"/>
      <c r="U956" s="153"/>
      <c r="Z956" s="153"/>
      <c r="AA956" s="154"/>
      <c r="AB956" s="7"/>
    </row>
    <row r="957" ht="15.75" customHeight="1">
      <c r="C957" s="152"/>
      <c r="S957" s="153"/>
      <c r="T957" s="153"/>
      <c r="U957" s="153"/>
      <c r="Z957" s="153"/>
      <c r="AA957" s="154"/>
      <c r="AB957" s="7"/>
    </row>
    <row r="958" ht="15.75" customHeight="1">
      <c r="C958" s="152"/>
      <c r="S958" s="153"/>
      <c r="T958" s="153"/>
      <c r="U958" s="153"/>
      <c r="Z958" s="153"/>
      <c r="AA958" s="154"/>
      <c r="AB958" s="7"/>
    </row>
    <row r="959" ht="15.75" customHeight="1">
      <c r="C959" s="152"/>
      <c r="S959" s="153"/>
      <c r="T959" s="153"/>
      <c r="U959" s="153"/>
      <c r="Z959" s="153"/>
      <c r="AA959" s="154"/>
      <c r="AB959" s="7"/>
    </row>
    <row r="960" ht="15.75" customHeight="1">
      <c r="C960" s="152"/>
      <c r="S960" s="153"/>
      <c r="T960" s="153"/>
      <c r="U960" s="153"/>
      <c r="Z960" s="153"/>
      <c r="AA960" s="154"/>
      <c r="AB960" s="7"/>
    </row>
    <row r="961" ht="15.75" customHeight="1">
      <c r="C961" s="152"/>
      <c r="S961" s="153"/>
      <c r="T961" s="153"/>
      <c r="U961" s="153"/>
      <c r="Z961" s="153"/>
      <c r="AA961" s="154"/>
      <c r="AB961" s="7"/>
    </row>
    <row r="962" ht="15.75" customHeight="1">
      <c r="C962" s="152"/>
      <c r="S962" s="153"/>
      <c r="T962" s="153"/>
      <c r="U962" s="153"/>
      <c r="Z962" s="153"/>
      <c r="AA962" s="154"/>
      <c r="AB962" s="7"/>
    </row>
    <row r="963" ht="15.75" customHeight="1">
      <c r="C963" s="152"/>
      <c r="S963" s="153"/>
      <c r="T963" s="153"/>
      <c r="U963" s="153"/>
      <c r="Z963" s="153"/>
      <c r="AA963" s="154"/>
      <c r="AB963" s="7"/>
    </row>
    <row r="964" ht="15.75" customHeight="1">
      <c r="C964" s="152"/>
      <c r="S964" s="153"/>
      <c r="T964" s="153"/>
      <c r="U964" s="153"/>
      <c r="Z964" s="153"/>
      <c r="AA964" s="154"/>
      <c r="AB964" s="7"/>
    </row>
    <row r="965" ht="15.75" customHeight="1">
      <c r="C965" s="152"/>
      <c r="S965" s="153"/>
      <c r="T965" s="153"/>
      <c r="U965" s="153"/>
      <c r="Z965" s="153"/>
      <c r="AA965" s="154"/>
      <c r="AB965" s="7"/>
    </row>
    <row r="966" ht="15.75" customHeight="1">
      <c r="C966" s="152"/>
      <c r="S966" s="153"/>
      <c r="T966" s="153"/>
      <c r="U966" s="153"/>
      <c r="Z966" s="153"/>
      <c r="AA966" s="154"/>
      <c r="AB966" s="7"/>
    </row>
    <row r="967" ht="15.75" customHeight="1">
      <c r="C967" s="152"/>
      <c r="S967" s="153"/>
      <c r="T967" s="153"/>
      <c r="U967" s="153"/>
      <c r="Z967" s="153"/>
      <c r="AA967" s="154"/>
      <c r="AB967" s="7"/>
    </row>
    <row r="968" ht="15.75" customHeight="1">
      <c r="C968" s="152"/>
      <c r="S968" s="153"/>
      <c r="T968" s="153"/>
      <c r="U968" s="153"/>
      <c r="Z968" s="153"/>
      <c r="AA968" s="154"/>
      <c r="AB968" s="7"/>
    </row>
    <row r="969" ht="15.75" customHeight="1">
      <c r="C969" s="152"/>
      <c r="S969" s="153"/>
      <c r="T969" s="153"/>
      <c r="U969" s="153"/>
      <c r="Z969" s="153"/>
      <c r="AA969" s="154"/>
      <c r="AB969" s="7"/>
    </row>
    <row r="970" ht="15.75" customHeight="1">
      <c r="C970" s="152"/>
      <c r="S970" s="153"/>
      <c r="T970" s="153"/>
      <c r="U970" s="153"/>
      <c r="Z970" s="153"/>
      <c r="AA970" s="154"/>
      <c r="AB970" s="7"/>
    </row>
    <row r="971" ht="15.75" customHeight="1">
      <c r="C971" s="152"/>
      <c r="S971" s="153"/>
      <c r="T971" s="153"/>
      <c r="U971" s="153"/>
      <c r="Z971" s="153"/>
      <c r="AA971" s="154"/>
      <c r="AB971" s="7"/>
    </row>
    <row r="972" ht="15.75" customHeight="1">
      <c r="C972" s="152"/>
      <c r="S972" s="153"/>
      <c r="T972" s="153"/>
      <c r="U972" s="153"/>
      <c r="Z972" s="153"/>
      <c r="AA972" s="154"/>
      <c r="AB972" s="7"/>
    </row>
    <row r="973" ht="15.75" customHeight="1">
      <c r="C973" s="152"/>
      <c r="S973" s="153"/>
      <c r="T973" s="153"/>
      <c r="U973" s="153"/>
      <c r="Z973" s="153"/>
      <c r="AA973" s="154"/>
      <c r="AB973" s="7"/>
    </row>
    <row r="974" ht="15.75" customHeight="1">
      <c r="C974" s="152"/>
      <c r="S974" s="153"/>
      <c r="T974" s="153"/>
      <c r="U974" s="153"/>
      <c r="Z974" s="153"/>
      <c r="AA974" s="154"/>
      <c r="AB974" s="7"/>
    </row>
    <row r="975" ht="15.75" customHeight="1">
      <c r="C975" s="152"/>
      <c r="S975" s="153"/>
      <c r="T975" s="153"/>
      <c r="U975" s="153"/>
      <c r="Z975" s="153"/>
      <c r="AA975" s="154"/>
      <c r="AB975" s="7"/>
    </row>
    <row r="976" ht="15.75" customHeight="1">
      <c r="C976" s="152"/>
      <c r="S976" s="153"/>
      <c r="T976" s="153"/>
      <c r="U976" s="153"/>
      <c r="Z976" s="153"/>
      <c r="AA976" s="154"/>
      <c r="AB976" s="7"/>
    </row>
    <row r="977" ht="15.75" customHeight="1">
      <c r="C977" s="152"/>
      <c r="S977" s="153"/>
      <c r="T977" s="153"/>
      <c r="U977" s="153"/>
      <c r="Z977" s="153"/>
      <c r="AA977" s="154"/>
      <c r="AB977" s="7"/>
    </row>
    <row r="978" ht="15.75" customHeight="1">
      <c r="C978" s="152"/>
      <c r="S978" s="153"/>
      <c r="T978" s="153"/>
      <c r="U978" s="153"/>
      <c r="Z978" s="153"/>
      <c r="AA978" s="154"/>
      <c r="AB978" s="7"/>
    </row>
    <row r="979" ht="15.75" customHeight="1">
      <c r="C979" s="152"/>
      <c r="S979" s="153"/>
      <c r="T979" s="153"/>
      <c r="U979" s="153"/>
      <c r="Z979" s="153"/>
      <c r="AA979" s="154"/>
      <c r="AB979" s="7"/>
    </row>
    <row r="980" ht="15.75" customHeight="1">
      <c r="C980" s="152"/>
      <c r="S980" s="153"/>
      <c r="T980" s="153"/>
      <c r="U980" s="153"/>
      <c r="Z980" s="153"/>
      <c r="AA980" s="154"/>
      <c r="AB980" s="7"/>
    </row>
    <row r="981" ht="15.75" customHeight="1">
      <c r="C981" s="152"/>
      <c r="S981" s="153"/>
      <c r="T981" s="153"/>
      <c r="U981" s="153"/>
      <c r="Z981" s="153"/>
      <c r="AA981" s="154"/>
      <c r="AB981" s="7"/>
    </row>
    <row r="982" ht="15.75" customHeight="1">
      <c r="C982" s="152"/>
      <c r="S982" s="153"/>
      <c r="T982" s="153"/>
      <c r="U982" s="153"/>
      <c r="Z982" s="153"/>
      <c r="AA982" s="154"/>
      <c r="AB982" s="7"/>
    </row>
    <row r="983" ht="15.75" customHeight="1">
      <c r="C983" s="152"/>
      <c r="S983" s="153"/>
      <c r="T983" s="153"/>
      <c r="U983" s="153"/>
      <c r="Z983" s="153"/>
      <c r="AA983" s="154"/>
      <c r="AB983" s="7"/>
    </row>
    <row r="984" ht="15.75" customHeight="1">
      <c r="C984" s="152"/>
      <c r="S984" s="153"/>
      <c r="T984" s="153"/>
      <c r="U984" s="153"/>
      <c r="Z984" s="153"/>
      <c r="AA984" s="154"/>
      <c r="AB984" s="7"/>
    </row>
    <row r="985" ht="15.75" customHeight="1">
      <c r="C985" s="152"/>
      <c r="S985" s="153"/>
      <c r="T985" s="153"/>
      <c r="U985" s="153"/>
      <c r="Z985" s="153"/>
      <c r="AA985" s="154"/>
      <c r="AB985" s="7"/>
    </row>
    <row r="986" ht="15.75" customHeight="1">
      <c r="C986" s="152"/>
      <c r="S986" s="153"/>
      <c r="T986" s="153"/>
      <c r="U986" s="153"/>
      <c r="Z986" s="153"/>
      <c r="AA986" s="154"/>
      <c r="AB986" s="7"/>
    </row>
    <row r="987" ht="15.75" customHeight="1">
      <c r="C987" s="152"/>
      <c r="S987" s="153"/>
      <c r="T987" s="153"/>
      <c r="U987" s="153"/>
      <c r="Z987" s="153"/>
      <c r="AA987" s="154"/>
      <c r="AB987" s="7"/>
    </row>
    <row r="988" ht="15.75" customHeight="1">
      <c r="C988" s="152"/>
      <c r="S988" s="153"/>
      <c r="T988" s="153"/>
      <c r="U988" s="153"/>
      <c r="Z988" s="153"/>
      <c r="AA988" s="154"/>
      <c r="AB988" s="7"/>
    </row>
    <row r="989" ht="15.75" customHeight="1">
      <c r="C989" s="152"/>
      <c r="S989" s="153"/>
      <c r="T989" s="153"/>
      <c r="U989" s="153"/>
      <c r="Z989" s="153"/>
      <c r="AA989" s="154"/>
      <c r="AB989" s="7"/>
    </row>
    <row r="990" ht="15.75" customHeight="1">
      <c r="C990" s="152"/>
      <c r="S990" s="153"/>
      <c r="T990" s="153"/>
      <c r="U990" s="153"/>
      <c r="Z990" s="153"/>
      <c r="AA990" s="154"/>
      <c r="AB990" s="7"/>
    </row>
    <row r="991" ht="15.75" customHeight="1">
      <c r="C991" s="152"/>
      <c r="S991" s="153"/>
      <c r="T991" s="153"/>
      <c r="U991" s="153"/>
      <c r="Z991" s="153"/>
      <c r="AA991" s="154"/>
      <c r="AB991" s="7"/>
    </row>
    <row r="992" ht="15.75" customHeight="1">
      <c r="C992" s="152"/>
      <c r="S992" s="153"/>
      <c r="T992" s="153"/>
      <c r="U992" s="153"/>
      <c r="Z992" s="153"/>
      <c r="AA992" s="154"/>
      <c r="AB992" s="7"/>
    </row>
    <row r="993" ht="15.75" customHeight="1">
      <c r="C993" s="152"/>
      <c r="S993" s="153"/>
      <c r="T993" s="153"/>
      <c r="U993" s="153"/>
      <c r="Z993" s="153"/>
      <c r="AA993" s="154"/>
      <c r="AB993" s="7"/>
    </row>
    <row r="994" ht="15.75" customHeight="1">
      <c r="C994" s="152"/>
      <c r="S994" s="153"/>
      <c r="T994" s="153"/>
      <c r="U994" s="153"/>
      <c r="Z994" s="153"/>
      <c r="AA994" s="154"/>
      <c r="AB994" s="7"/>
    </row>
    <row r="995" ht="15.75" customHeight="1">
      <c r="C995" s="152"/>
      <c r="S995" s="153"/>
      <c r="T995" s="153"/>
      <c r="U995" s="153"/>
      <c r="Z995" s="153"/>
      <c r="AA995" s="154"/>
      <c r="AB995" s="7"/>
    </row>
    <row r="996" ht="15.75" customHeight="1">
      <c r="C996" s="152"/>
      <c r="S996" s="153"/>
      <c r="T996" s="153"/>
      <c r="U996" s="153"/>
      <c r="Z996" s="153"/>
      <c r="AA996" s="154"/>
      <c r="AB996" s="7"/>
    </row>
    <row r="997" ht="15.75" customHeight="1">
      <c r="C997" s="152"/>
      <c r="S997" s="153"/>
      <c r="T997" s="153"/>
      <c r="U997" s="153"/>
      <c r="Z997" s="153"/>
      <c r="AA997" s="154"/>
      <c r="AB997" s="7"/>
    </row>
    <row r="998" ht="15.75" customHeight="1">
      <c r="C998" s="152"/>
      <c r="S998" s="153"/>
      <c r="T998" s="153"/>
      <c r="U998" s="153"/>
      <c r="Z998" s="153"/>
      <c r="AA998" s="154"/>
      <c r="AB998" s="7"/>
    </row>
    <row r="999" ht="15.75" customHeight="1">
      <c r="C999" s="152"/>
      <c r="S999" s="153"/>
      <c r="T999" s="153"/>
      <c r="U999" s="153"/>
      <c r="Z999" s="153"/>
      <c r="AA999" s="154"/>
      <c r="AB999" s="7"/>
    </row>
    <row r="1000" ht="15.75" customHeight="1">
      <c r="C1000" s="152"/>
      <c r="S1000" s="153"/>
      <c r="T1000" s="153"/>
      <c r="U1000" s="153"/>
      <c r="Z1000" s="153"/>
      <c r="AA1000" s="154"/>
      <c r="AB1000" s="7"/>
    </row>
    <row r="1001" ht="15.0" customHeight="1">
      <c r="C1001" s="152"/>
      <c r="S1001" s="153"/>
      <c r="T1001" s="153"/>
      <c r="U1001" s="153"/>
      <c r="Z1001" s="153"/>
      <c r="AA1001" s="154"/>
      <c r="AB1001" s="7"/>
    </row>
  </sheetData>
  <mergeCells count="16">
    <mergeCell ref="J2:K2"/>
    <mergeCell ref="L2:M2"/>
    <mergeCell ref="N2:O2"/>
    <mergeCell ref="P2:Q2"/>
    <mergeCell ref="R2:S2"/>
    <mergeCell ref="T2:U2"/>
    <mergeCell ref="V2:W2"/>
    <mergeCell ref="X2:Y2"/>
    <mergeCell ref="A1:A3"/>
    <mergeCell ref="B1:B3"/>
    <mergeCell ref="C1:C2"/>
    <mergeCell ref="D1:AA1"/>
    <mergeCell ref="D2:E2"/>
    <mergeCell ref="F2:G2"/>
    <mergeCell ref="H2:I2"/>
    <mergeCell ref="Z2:AA2"/>
  </mergeCells>
  <printOptions/>
  <pageMargins bottom="0.75" footer="0.0" header="0.0" left="0.7" right="0.7" top="0.75"/>
  <pageSetup paperSize="8"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2022-02-01T11:22:36Z</dcterms:created>
  <dc:creator>Снегирев Леонид</dc:creator>
</cp:coreProperties>
</file>