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80" windowWidth="25320" windowHeight="11025" tabRatio="653" activeTab="3"/>
  </bookViews>
  <sheets>
    <sheet name="норматив Услуги" sheetId="7" r:id="rId1"/>
    <sheet name="коэф вырав Услуги" sheetId="8" r:id="rId2"/>
    <sheet name="норматив Работы" sheetId="16" r:id="rId3"/>
    <sheet name="коэф вырав Работы" sheetId="17" r:id="rId4"/>
  </sheets>
  <definedNames>
    <definedName name="_xlnm.Print_Titles" localSheetId="3">'коэф вырав Работы'!$3:$5</definedName>
    <definedName name="_xlnm.Print_Titles" localSheetId="1">'коэф вырав Услуги'!$3:$5</definedName>
    <definedName name="_xlnm.Print_Titles" localSheetId="2">'норматив Работы'!$2:$4</definedName>
    <definedName name="_xlnm.Print_Titles" localSheetId="0">'норматив Услуги'!$4:$6</definedName>
    <definedName name="_xlnm.Print_Area" localSheetId="2">'норматив Работы'!$A$1:$N$28</definedName>
    <definedName name="_xlnm.Print_Area" localSheetId="0">'норматив Услуги'!$A$1:$N$30</definedName>
  </definedNames>
  <calcPr calcId="145621"/>
</workbook>
</file>

<file path=xl/calcChain.xml><?xml version="1.0" encoding="utf-8"?>
<calcChain xmlns="http://schemas.openxmlformats.org/spreadsheetml/2006/main">
  <c r="N11" i="7" l="1"/>
  <c r="N7" i="16" l="1"/>
  <c r="N10" i="7" l="1"/>
  <c r="N17" i="7"/>
  <c r="N18" i="7"/>
  <c r="N19" i="7"/>
  <c r="N15" i="16" l="1"/>
  <c r="N16" i="16"/>
  <c r="N10" i="16" l="1"/>
  <c r="N9" i="16"/>
  <c r="N11" i="16" l="1"/>
  <c r="N5" i="16" l="1"/>
  <c r="N8" i="16"/>
  <c r="N6" i="16"/>
  <c r="N12" i="16"/>
  <c r="N17" i="16"/>
  <c r="N14" i="16"/>
  <c r="N13" i="16"/>
  <c r="N13" i="7" l="1"/>
  <c r="N12" i="7"/>
  <c r="N16" i="7"/>
  <c r="N15" i="7"/>
  <c r="N14" i="7"/>
  <c r="N8" i="7" l="1"/>
  <c r="N7" i="7"/>
  <c r="N9" i="7"/>
</calcChain>
</file>

<file path=xl/sharedStrings.xml><?xml version="1.0" encoding="utf-8"?>
<sst xmlns="http://schemas.openxmlformats.org/spreadsheetml/2006/main" count="219" uniqueCount="111">
  <si>
    <t>Наименование государственной услуги</t>
  </si>
  <si>
    <t>Наименование учреждения</t>
  </si>
  <si>
    <t>ОТ1</t>
  </si>
  <si>
    <t>МЗ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</si>
  <si>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</si>
  <si>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</si>
  <si>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</si>
  <si>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</si>
  <si>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</si>
  <si>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</si>
  <si>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</si>
  <si>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</si>
  <si>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>ГБУК "Белгородская государственная универсальная научная библиотека"</t>
  </si>
  <si>
    <t>ГКУК "Белгородская государственная детская библиотека А.А.Лиханова"</t>
  </si>
  <si>
    <t>ГКУК "Белгородская государственная специальная библиотека для слепых им.В.Я.Ерошенко"</t>
  </si>
  <si>
    <t>Библиотечное, библиографическое и информационное обслуживание пользователей библиотеки (Вне стационара)</t>
  </si>
  <si>
    <t>Публичный показ музейных предметов, музейных коллекций (Вне стационара)</t>
  </si>
  <si>
    <t>ГБУК "Белгородский государственный историко-краеведческий музей"</t>
  </si>
  <si>
    <t>ГБУК "Белгородский государственный историко-художественный музей-диорама "Курская битва. Белгородское направление"</t>
  </si>
  <si>
    <t>ГБУК "Белгородский государственный литературный музей"</t>
  </si>
  <si>
    <t>ГБУК "Белгородский государственный музей народной культуры"</t>
  </si>
  <si>
    <t>ГБУК "Белгородский государственный художественный музей"</t>
  </si>
  <si>
    <t>Публичный показ музейных предметов, музейных коллекций (Удаленно через сеть Интернет)</t>
  </si>
  <si>
    <t>ГБУК "Белгородская государственная филармония"</t>
  </si>
  <si>
    <t>ОГАУК "Белгородский государственный академический драматический театр им. М.С. Щепкина"</t>
  </si>
  <si>
    <t/>
  </si>
  <si>
    <t>№ п/п</t>
  </si>
  <si>
    <t>Нормативные затраты на общехозяйственные нужды, руб.</t>
  </si>
  <si>
    <t>Нормативные затраты, непосредственно
связанные с оказанием государственной услуги, руб.</t>
  </si>
  <si>
    <t>ОТ1 – затраты на оплату труда, в том числе начисления на выплаты по оплате труда работников, непосредственно связанных с оказанием государственной услуги, включая административно-управленческий персонал, в случаях, установленных стандартами услуги, включая страховые взносы в Пенсионный фонд Российской Федерации, Фонд социального страхования Российской Федерации и Федеральный фонд обязательного медицинского страхования, страховые взносы на обязательное социальное страхование от несчастных случаев на производстве и профессиональных заболеваний в соответствии с трудовым законодательством и иными нормативными правовыми актами, содержащими нормы трудового права;</t>
  </si>
  <si>
    <t>МЗ – затраты на приобретение материальных запасов и особо ценного движимого имущества, потребляемого (используемого) в процессе оказания государственной услуги с учетом срока полезного использования (в том числе затраты на арендные платежи);</t>
  </si>
  <si>
    <t>ИНЗ – иные затраты, непосредственно связанные с оказанием государственной услуги;</t>
  </si>
  <si>
    <t>КУ – затраты на коммунальные услуги;</t>
  </si>
  <si>
    <t>СНИ – затраты на содержание объектов недвижимого имущества (в том числе затраты на арендные платежи);</t>
  </si>
  <si>
    <t>СОЦДИ – затраты на содержание объектов особо ценного движимого имущества;</t>
  </si>
  <si>
    <t>УС – затраты на приобретение услуг связи;</t>
  </si>
  <si>
    <t>ТУ – затраты на приобретение транспортных услуг;</t>
  </si>
  <si>
    <t>ОТ2 – 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персонал, в случаях, установленных стандартами услуги;</t>
  </si>
  <si>
    <t>ПНЗ – затраты на прочие общехозяйственные нужды.</t>
  </si>
  <si>
    <t>Библиотечное, библиографическое и информационное обслуживание пользователей библиотеки (В стационарных условиях)</t>
  </si>
  <si>
    <t>Библиотечное, библиографическое и информационное обслуживание пользователей библиотеки (Удаленно через сеть Интернет)</t>
  </si>
  <si>
    <t>Публичный показ музейных предметов, музейных коллекций (В стационарных условиях)</t>
  </si>
  <si>
    <t>Показ (организация показа) спектаклей (театральных постановок)-Кукольный спектакль/На гастролях/Малая форма</t>
  </si>
  <si>
    <t>Показ (организация показа) спектаклей (театральных постановок)-Кукольный спектакль/Стационар/Большая форма</t>
  </si>
  <si>
    <t>Показ (организация показа) спектаклей (театральных постановок)-Кукольный спектакль/Стационар/Малая форма</t>
  </si>
  <si>
    <t>Показ (организация показа) спектаклей (театральных постановок)-Драма/Стационар/Малая форма</t>
  </si>
  <si>
    <t>Значение коэфициента выравнивания</t>
  </si>
  <si>
    <t>ГБУК "Белгородский государственный театр кукол"</t>
  </si>
  <si>
    <t xml:space="preserve">Библиографическая обработка документов и создание каталогов                                                                              </t>
  </si>
  <si>
    <t xml:space="preserve">Организация деятельности клубных формирований и 
формирований самодеятельного народного творчества                                       </t>
  </si>
  <si>
    <t xml:space="preserve">Организация и проведение культурно-массовых мероприятий (Культурно-массовых (иные зрелищные мероприятия)) </t>
  </si>
  <si>
    <t xml:space="preserve">Организация и проведение культурно-массовых мероприятий (Творческих                                         (фестиваль, выставка, конкурс, смотр)) </t>
  </si>
  <si>
    <t xml:space="preserve">Организация и проведение культурно-массовых мероприятий (Методических                                                   (семинар, конференция)) </t>
  </si>
  <si>
    <t>Создание концертов и концертных программ (Сборный концерт)</t>
  </si>
  <si>
    <t>Создание спектаклей (кукольный спектакль / большая форма (многонаселенная пьеса, из двух и более актов))</t>
  </si>
  <si>
    <t>Создание спектаклей (кукольный спектакль / малая форма (камерный спектакль))</t>
  </si>
  <si>
    <t>Создание спектаклей (драма / большая форма (многонаселенная пьеса, из двух и более актов))</t>
  </si>
  <si>
    <t>Создание спектаклей (драма / малая форма (камерный спектакль))</t>
  </si>
  <si>
    <t>Формирование, учет, изучение, обеспечение физического сохранения и безопасности фондов                                   
библиотек, включая оцифровку фондов</t>
  </si>
  <si>
    <t>Библиографическая обработка документов и создание каталогов</t>
  </si>
  <si>
    <t xml:space="preserve">Организация деятельности клубных формирований и формирований самодеятельного народного творчества                                       </t>
  </si>
  <si>
    <t xml:space="preserve">I. Значения нормативов финансовых затрат на оказание государственных услуг по отрасли "Культура, кинематография" </t>
  </si>
  <si>
    <t>14 = 4+5+6+7+8+9+10+11+12+13</t>
  </si>
  <si>
    <t>14=
4+5+6+7+8+9+10+11+12+13</t>
  </si>
  <si>
    <t>Наименование государственной работы</t>
  </si>
  <si>
    <t xml:space="preserve">III. Значения нормативов финансовых затрат на выполнение государственных работ по отрасли "Культура, кинематография" </t>
  </si>
  <si>
    <t>Формирование, учет, изучение, обеспечение физического сохранения и безопасности музейных предметов, музейных коллекций</t>
  </si>
  <si>
    <t>Всего</t>
  </si>
  <si>
    <t>ГБУК "Белгородский государственный центр народного творчества"</t>
  </si>
  <si>
    <t xml:space="preserve">Организация и проведение культурно-массовых мероприятий (Методических (семинар, конференция)) </t>
  </si>
  <si>
    <t xml:space="preserve">Организация и проведение культурно-массовых мероприятий (Творческих (фестиваль, выставка, конкурс, смотр)) 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</si>
  <si>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</si>
  <si>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 xml:space="preserve">IV. Значения коэффициентов выравнивания к нормативам финансовых затрат на выполнение государственных работ по отрасли "Культура, кинематография", 
применяемые при расчете объема финансового обеспечения выполнения
 государственного задания </t>
  </si>
  <si>
    <t>2018 год</t>
  </si>
  <si>
    <t>2019 год</t>
  </si>
  <si>
    <t>II. Значения коэффициентов выравнивания к нормативам финансовых затрат на оказание
 государственных услуг по отрасли "Культура, кинематография", 
применяемые при расчете объема финансового обеспечения выполнения государственного задания</t>
  </si>
  <si>
    <t>Нормативные затраты на оказание государственной услуги, руб.</t>
  </si>
  <si>
    <t>Нормативные затраты на выполнение государственной работы, руб.</t>
  </si>
  <si>
    <t>Методическое обеспечение в области библиотечного дела</t>
  </si>
  <si>
    <t>47002000100000001002101</t>
  </si>
  <si>
    <t>47002000100000004009101</t>
  </si>
  <si>
    <t>47016000100000004003100</t>
  </si>
  <si>
    <t xml:space="preserve">47001000100000001003100 </t>
  </si>
  <si>
    <t>47001000100000002002100</t>
  </si>
  <si>
    <t>47001000100000003001100</t>
  </si>
  <si>
    <t>Показ (организация показа) спектаклей (театральных постановок)-С учетом всех форм/На гастролях</t>
  </si>
  <si>
    <t>Показ (организация показа) спектаклей (театральных постановок)-С учетом всех форм/На выезде</t>
  </si>
  <si>
    <t>Показ (организация показа) спектаклей (театральных постановок)-С учетом всех форм/Стационар</t>
  </si>
  <si>
    <t>47018000100000001004100</t>
  </si>
  <si>
    <t xml:space="preserve">47018000100000002003100 </t>
  </si>
  <si>
    <t>47018000100000003002100</t>
  </si>
  <si>
    <t>Значения нормативов финансовых затрат и корректирующих коэффициентов к нормативам затрат на оказание государственных услуг (выполнение работ) по отрасли "Культура, кинематография", применяемые при расчете объема финансового обеспечения выполнения 
государственного задания на 2018 год и на плановый период 2019 и 2020 годов</t>
  </si>
  <si>
    <t xml:space="preserve">47003000100000001001100 </t>
  </si>
  <si>
    <t xml:space="preserve">47017000100000003003100 </t>
  </si>
  <si>
    <t>Публичный показ музейных предметов, музейных коллекций (Вне стационара-Платно)</t>
  </si>
  <si>
    <t>Публичный показ музейных предметов, музейных коллекций (Вне стационара-Бесплатно)</t>
  </si>
  <si>
    <t>47017000100000002004100</t>
  </si>
  <si>
    <t>47003000100000002000100</t>
  </si>
  <si>
    <t>2020 год</t>
  </si>
  <si>
    <t>Показ (организация показа) спектаклей (театральных постановок)-C учетом всех форм/На выезде</t>
  </si>
  <si>
    <t>Показ (организация показа) спектаклей (театральных постановок)-C учетом всех форм/Стационар</t>
  </si>
  <si>
    <t>Показ (организация показа) спектаклей (театральных постановок)-C учетом всех форм/На гастролях</t>
  </si>
  <si>
    <t>Показ (организация показа) концертных программ (C учетом всех форм/На выезде/Бесплатно)</t>
  </si>
  <si>
    <t>Показ (организация показа) концертных программ (C учетом всех форм/На выезде/Платно)</t>
  </si>
  <si>
    <t>Показ (организация показа) концертных программ (C учетом всех форм/Стационар/Платно</t>
  </si>
  <si>
    <t>Показ (организация показа) концертных программ (С учетом всех форм/На выезде и на гастролях/Бесплатно)</t>
  </si>
  <si>
    <t>Показ (организация показа) концертных программ (С учетом всех форм/На выезде и на гастролях/Платно)</t>
  </si>
  <si>
    <t>Показ (организация показа) концертных программ (С учетом всех форм/Стационар)</t>
  </si>
  <si>
    <t>Уникальный номер реестровой записи по региональному перечню</t>
  </si>
  <si>
    <t>Уникальный номер реестровой записи по общероссийскому перечню</t>
  </si>
  <si>
    <t xml:space="preserve">Приложение
к приказу управления культуры области
от 29.12.2017 г. № 408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</si>
</sst>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3" fontId="5" fillId="2" borderId="4" xfId="1" applyNumberFormat="1" applyFont="1" applyFill="1" applyBorder="1" applyAlignment="1" applyProtection="1">
      <alignment horizontal="center" vertical="center" wrapText="1"/>
    </xf>
    <xf numFmtId="4" fontId="7" fillId="0" borderId="4" xfId="1" applyNumberFormat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left" vertical="center" wrapText="1"/>
    </xf>
    <xf numFmtId="0" fontId="1" fillId="0" borderId="5" xfId="1" applyFont="1" applyBorder="1" applyProtection="1"/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1" fillId="0" borderId="5" xfId="1" applyFont="1" applyBorder="1" applyAlignment="1" applyProtection="1">
      <alignment vertical="center"/>
    </xf>
    <xf numFmtId="0" fontId="8" fillId="0" borderId="0" xfId="0" applyFont="1"/>
    <xf numFmtId="0" fontId="2" fillId="2" borderId="6" xfId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4" xfId="1" quotePrefix="1" applyFont="1" applyBorder="1" applyAlignment="1" applyProtection="1">
      <alignment horizontal="center" vertical="center" wrapText="1"/>
    </xf>
    <xf numFmtId="49" fontId="7" fillId="2" borderId="4" xfId="1" quotePrefix="1" applyNumberFormat="1" applyFont="1" applyFill="1" applyBorder="1" applyAlignment="1" applyProtection="1">
      <alignment horizontal="center" vertical="center" wrapText="1"/>
    </xf>
    <xf numFmtId="4" fontId="7" fillId="2" borderId="4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CC"/>
      <color rgb="FF0033CC"/>
      <color rgb="FF99FF99"/>
      <color rgb="FFCCFFFF"/>
      <color rgb="FFFF66CC"/>
      <color rgb="FFFF00FF"/>
      <color rgb="FF66FF66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90" zoomScaleNormal="90" zoomScaleSheetLayoutView="90" workbookViewId="0">
      <selection activeCell="E13" sqref="E13"/>
    </sheetView>
  </sheetViews>
  <sheetFormatPr defaultRowHeight="15" x14ac:dyDescent="0.25"/>
  <cols>
    <col min="1" max="1" width="4" style="1" customWidth="1"/>
    <col min="2" max="2" width="34" style="1" customWidth="1"/>
    <col min="3" max="3" width="17.5703125" style="1" customWidth="1"/>
    <col min="4" max="6" width="10.140625" style="1" customWidth="1"/>
    <col min="7" max="8" width="7.42578125" style="1" customWidth="1"/>
    <col min="9" max="9" width="9.85546875" style="1" customWidth="1"/>
    <col min="10" max="13" width="7.7109375" style="1" customWidth="1"/>
    <col min="14" max="14" width="25.7109375" style="21" customWidth="1"/>
    <col min="15" max="16384" width="9.140625" style="1"/>
  </cols>
  <sheetData>
    <row r="1" spans="1:17" ht="72.75" customHeight="1" x14ac:dyDescent="0.25">
      <c r="K1" s="27" t="s">
        <v>110</v>
      </c>
      <c r="L1" s="27"/>
      <c r="M1" s="27"/>
      <c r="N1" s="27"/>
    </row>
    <row r="2" spans="1:17" ht="73.5" customHeight="1" x14ac:dyDescent="0.25">
      <c r="A2" s="32" t="s">
        <v>91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Q2" s="19"/>
    </row>
    <row r="3" spans="1:17" ht="24.75" customHeight="1" x14ac:dyDescent="0.2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Q3" s="19"/>
    </row>
    <row r="4" spans="1:17" ht="58.5" customHeight="1" x14ac:dyDescent="0.25">
      <c r="A4" s="30" t="s">
        <v>26</v>
      </c>
      <c r="B4" s="30" t="s">
        <v>0</v>
      </c>
      <c r="C4" s="30" t="s">
        <v>109</v>
      </c>
      <c r="D4" s="30" t="s">
        <v>28</v>
      </c>
      <c r="E4" s="31"/>
      <c r="F4" s="31"/>
      <c r="G4" s="30" t="s">
        <v>27</v>
      </c>
      <c r="H4" s="31"/>
      <c r="I4" s="31"/>
      <c r="J4" s="31"/>
      <c r="K4" s="31"/>
      <c r="L4" s="31"/>
      <c r="M4" s="31"/>
      <c r="N4" s="30" t="s">
        <v>76</v>
      </c>
      <c r="Q4" s="19"/>
    </row>
    <row r="5" spans="1:17" ht="15.75" customHeight="1" x14ac:dyDescent="0.25">
      <c r="A5" s="31"/>
      <c r="B5" s="31"/>
      <c r="C5" s="31"/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34"/>
      <c r="Q5" s="19"/>
    </row>
    <row r="6" spans="1:17" ht="28.5" customHeigh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 t="s">
        <v>62</v>
      </c>
      <c r="Q6" s="20"/>
    </row>
    <row r="7" spans="1:17" ht="59.25" customHeight="1" x14ac:dyDescent="0.25">
      <c r="A7" s="17">
        <v>1</v>
      </c>
      <c r="B7" s="4" t="s">
        <v>40</v>
      </c>
      <c r="C7" s="23" t="s">
        <v>90</v>
      </c>
      <c r="D7" s="3">
        <v>23.960523066666667</v>
      </c>
      <c r="E7" s="3">
        <v>1.6410266666666666E-2</v>
      </c>
      <c r="F7" s="3">
        <v>0.88666666666666671</v>
      </c>
      <c r="G7" s="3">
        <v>1.1749450333333333</v>
      </c>
      <c r="H7" s="3">
        <v>0.92190476666666665</v>
      </c>
      <c r="I7" s="3">
        <v>0.18795786666666667</v>
      </c>
      <c r="J7" s="3">
        <v>0.19946886666666666</v>
      </c>
      <c r="K7" s="3">
        <v>0</v>
      </c>
      <c r="L7" s="3">
        <v>5.2991889333333333</v>
      </c>
      <c r="M7" s="3">
        <v>2.6785348</v>
      </c>
      <c r="N7" s="3">
        <f>SUM(D7:M7)</f>
        <v>35.325600266666676</v>
      </c>
    </row>
    <row r="8" spans="1:17" ht="59.25" customHeight="1" x14ac:dyDescent="0.25">
      <c r="A8" s="17">
        <v>2</v>
      </c>
      <c r="B8" s="4" t="s">
        <v>15</v>
      </c>
      <c r="C8" s="23" t="s">
        <v>89</v>
      </c>
      <c r="D8" s="3">
        <v>190.25093749999999</v>
      </c>
      <c r="E8" s="3">
        <v>14.583333333333334</v>
      </c>
      <c r="F8" s="3">
        <v>1.3366666666666667</v>
      </c>
      <c r="G8" s="3">
        <v>10.244016999999999</v>
      </c>
      <c r="H8" s="3">
        <v>7.2875891666666668</v>
      </c>
      <c r="I8" s="3">
        <v>0.64709076666666665</v>
      </c>
      <c r="J8" s="3">
        <v>1.6779015666666666</v>
      </c>
      <c r="K8" s="3">
        <v>0</v>
      </c>
      <c r="L8" s="3">
        <v>42.922022866666673</v>
      </c>
      <c r="M8" s="3">
        <v>6.9656845333333335</v>
      </c>
      <c r="N8" s="3">
        <f t="shared" ref="N8:N19" si="0">SUM(D8:M8)</f>
        <v>275.91524340000001</v>
      </c>
    </row>
    <row r="9" spans="1:17" ht="60.75" customHeight="1" x14ac:dyDescent="0.25">
      <c r="A9" s="17">
        <v>3</v>
      </c>
      <c r="B9" s="4" t="s">
        <v>39</v>
      </c>
      <c r="C9" s="23" t="s">
        <v>88</v>
      </c>
      <c r="D9" s="3">
        <v>117.98336763333333</v>
      </c>
      <c r="E9" s="3">
        <v>3.8098039333333333</v>
      </c>
      <c r="F9" s="3">
        <v>3.8707843000000004</v>
      </c>
      <c r="G9" s="3">
        <v>6.3158496333333334</v>
      </c>
      <c r="H9" s="3">
        <v>4.1960457</v>
      </c>
      <c r="I9" s="3">
        <v>0.68961600000000001</v>
      </c>
      <c r="J9" s="3">
        <v>1.1481534666666666</v>
      </c>
      <c r="K9" s="3">
        <v>0</v>
      </c>
      <c r="L9" s="3">
        <v>27.05898426666667</v>
      </c>
      <c r="M9" s="3">
        <v>9.6334967333333328</v>
      </c>
      <c r="N9" s="3">
        <f t="shared" si="0"/>
        <v>174.70610166666668</v>
      </c>
    </row>
    <row r="10" spans="1:17" ht="42.75" customHeight="1" x14ac:dyDescent="0.25">
      <c r="A10" s="17">
        <v>4</v>
      </c>
      <c r="B10" s="4" t="s">
        <v>94</v>
      </c>
      <c r="C10" s="23" t="s">
        <v>97</v>
      </c>
      <c r="D10" s="3">
        <v>72.325000000000003</v>
      </c>
      <c r="E10" s="3">
        <v>0</v>
      </c>
      <c r="F10" s="3">
        <v>0</v>
      </c>
      <c r="G10" s="3">
        <v>13.404999999999999</v>
      </c>
      <c r="H10" s="3">
        <v>5.3449999999999998</v>
      </c>
      <c r="I10" s="3">
        <v>0.315</v>
      </c>
      <c r="J10" s="3">
        <v>1.155</v>
      </c>
      <c r="K10" s="3">
        <v>0</v>
      </c>
      <c r="L10" s="3">
        <v>74.650000000000006</v>
      </c>
      <c r="M10" s="3">
        <v>4.3899999999999997</v>
      </c>
      <c r="N10" s="3">
        <f t="shared" si="0"/>
        <v>171.58499999999998</v>
      </c>
    </row>
    <row r="11" spans="1:17" ht="43.5" customHeight="1" x14ac:dyDescent="0.25">
      <c r="A11" s="17"/>
      <c r="B11" s="4" t="s">
        <v>95</v>
      </c>
      <c r="C11" s="23" t="s">
        <v>96</v>
      </c>
      <c r="D11" s="3">
        <v>57.26</v>
      </c>
      <c r="E11" s="3">
        <v>0</v>
      </c>
      <c r="F11" s="3">
        <v>0</v>
      </c>
      <c r="G11" s="3">
        <v>9.1833333333333336</v>
      </c>
      <c r="H11" s="3">
        <v>3.4233333333333338</v>
      </c>
      <c r="I11" s="3">
        <v>0.17333333333333334</v>
      </c>
      <c r="J11" s="3">
        <v>0.72666666666666657</v>
      </c>
      <c r="K11" s="3">
        <v>0</v>
      </c>
      <c r="L11" s="3">
        <v>22.893333333333334</v>
      </c>
      <c r="M11" s="3">
        <v>1.2133333333333332</v>
      </c>
      <c r="N11" s="3">
        <f t="shared" si="0"/>
        <v>94.873333333333321</v>
      </c>
    </row>
    <row r="12" spans="1:17" ht="42.75" customHeight="1" x14ac:dyDescent="0.25">
      <c r="A12" s="17">
        <v>5</v>
      </c>
      <c r="B12" s="4" t="s">
        <v>22</v>
      </c>
      <c r="C12" s="23" t="s">
        <v>93</v>
      </c>
      <c r="D12" s="3">
        <v>54.472000000000001</v>
      </c>
      <c r="E12" s="3">
        <v>0</v>
      </c>
      <c r="F12" s="3">
        <v>0.66399999999999992</v>
      </c>
      <c r="G12" s="3">
        <v>10.286</v>
      </c>
      <c r="H12" s="3">
        <v>3.1240000000000001</v>
      </c>
      <c r="I12" s="3">
        <v>0.23399999999999999</v>
      </c>
      <c r="J12" s="3">
        <v>0.71199999999999997</v>
      </c>
      <c r="K12" s="3">
        <v>0</v>
      </c>
      <c r="L12" s="3">
        <v>31.4</v>
      </c>
      <c r="M12" s="3">
        <v>1.9080000000000001</v>
      </c>
      <c r="N12" s="3">
        <f t="shared" si="0"/>
        <v>102.8</v>
      </c>
    </row>
    <row r="13" spans="1:17" ht="42.75" customHeight="1" x14ac:dyDescent="0.25">
      <c r="A13" s="17">
        <v>6</v>
      </c>
      <c r="B13" s="4" t="s">
        <v>41</v>
      </c>
      <c r="C13" s="23" t="s">
        <v>92</v>
      </c>
      <c r="D13" s="3">
        <v>108.08200000000002</v>
      </c>
      <c r="E13" s="3">
        <v>0.70199999999999996</v>
      </c>
      <c r="F13" s="3">
        <v>4.2839999999999998</v>
      </c>
      <c r="G13" s="3">
        <v>17.178000000000001</v>
      </c>
      <c r="H13" s="3">
        <v>4.0039999999999996</v>
      </c>
      <c r="I13" s="3">
        <v>0.29199999999999998</v>
      </c>
      <c r="J13" s="3">
        <v>1.016</v>
      </c>
      <c r="K13" s="3">
        <v>0</v>
      </c>
      <c r="L13" s="3">
        <v>49.962000000000003</v>
      </c>
      <c r="M13" s="3">
        <v>2.4040000000000004</v>
      </c>
      <c r="N13" s="3">
        <f t="shared" si="0"/>
        <v>187.92400000000004</v>
      </c>
    </row>
    <row r="14" spans="1:17" ht="61.5" customHeight="1" x14ac:dyDescent="0.25">
      <c r="A14" s="17">
        <v>7</v>
      </c>
      <c r="B14" s="18" t="s">
        <v>105</v>
      </c>
      <c r="C14" s="24" t="s">
        <v>81</v>
      </c>
      <c r="D14" s="25">
        <v>639.92999999999995</v>
      </c>
      <c r="E14" s="25">
        <v>0</v>
      </c>
      <c r="F14" s="25">
        <v>0</v>
      </c>
      <c r="G14" s="25">
        <v>27.43</v>
      </c>
      <c r="H14" s="25">
        <v>7.82</v>
      </c>
      <c r="I14" s="25">
        <v>0</v>
      </c>
      <c r="J14" s="25">
        <v>0.82</v>
      </c>
      <c r="K14" s="25">
        <v>0</v>
      </c>
      <c r="L14" s="25">
        <v>129.12</v>
      </c>
      <c r="M14" s="25">
        <v>0</v>
      </c>
      <c r="N14" s="25">
        <f t="shared" si="0"/>
        <v>805.12</v>
      </c>
    </row>
    <row r="15" spans="1:17" ht="60" customHeight="1" x14ac:dyDescent="0.25">
      <c r="A15" s="17">
        <v>8</v>
      </c>
      <c r="B15" s="18" t="s">
        <v>106</v>
      </c>
      <c r="C15" s="24" t="s">
        <v>80</v>
      </c>
      <c r="D15" s="25">
        <v>587.34</v>
      </c>
      <c r="E15" s="25">
        <v>0</v>
      </c>
      <c r="F15" s="25">
        <v>0</v>
      </c>
      <c r="G15" s="25">
        <v>27.47</v>
      </c>
      <c r="H15" s="25">
        <v>7.8274999999999997</v>
      </c>
      <c r="I15" s="25">
        <v>0</v>
      </c>
      <c r="J15" s="25">
        <v>0.81730000000000003</v>
      </c>
      <c r="K15" s="25">
        <v>0</v>
      </c>
      <c r="L15" s="25">
        <v>129.31</v>
      </c>
      <c r="M15" s="25">
        <v>0</v>
      </c>
      <c r="N15" s="25">
        <f t="shared" si="0"/>
        <v>752.76480000000015</v>
      </c>
    </row>
    <row r="16" spans="1:17" ht="46.5" customHeight="1" x14ac:dyDescent="0.25">
      <c r="A16" s="17">
        <v>9</v>
      </c>
      <c r="B16" s="18" t="s">
        <v>107</v>
      </c>
      <c r="C16" s="24" t="s">
        <v>79</v>
      </c>
      <c r="D16" s="25">
        <v>731.36</v>
      </c>
      <c r="E16" s="25">
        <v>0</v>
      </c>
      <c r="F16" s="25">
        <v>21.24</v>
      </c>
      <c r="G16" s="25">
        <v>27.47</v>
      </c>
      <c r="H16" s="25">
        <v>7.83</v>
      </c>
      <c r="I16" s="25">
        <v>0</v>
      </c>
      <c r="J16" s="25">
        <v>0.82</v>
      </c>
      <c r="K16" s="25">
        <v>0</v>
      </c>
      <c r="L16" s="25">
        <v>129.28</v>
      </c>
      <c r="M16" s="25">
        <v>0</v>
      </c>
      <c r="N16" s="25">
        <f t="shared" si="0"/>
        <v>918.00000000000011</v>
      </c>
    </row>
    <row r="17" spans="1:14" ht="45.75" customHeight="1" x14ac:dyDescent="0.25">
      <c r="A17" s="17">
        <v>12</v>
      </c>
      <c r="B17" s="4" t="s">
        <v>85</v>
      </c>
      <c r="C17" s="23" t="s">
        <v>84</v>
      </c>
      <c r="D17" s="3">
        <v>239.76</v>
      </c>
      <c r="E17" s="3">
        <v>0</v>
      </c>
      <c r="F17" s="3">
        <v>110.5</v>
      </c>
      <c r="G17" s="3">
        <v>14.01</v>
      </c>
      <c r="H17" s="3">
        <v>2.46</v>
      </c>
      <c r="I17" s="3">
        <v>0</v>
      </c>
      <c r="J17" s="3">
        <v>1.53</v>
      </c>
      <c r="K17" s="3">
        <v>0</v>
      </c>
      <c r="L17" s="3">
        <v>97.82</v>
      </c>
      <c r="M17" s="3">
        <v>5.86</v>
      </c>
      <c r="N17" s="3">
        <f t="shared" si="0"/>
        <v>471.93999999999994</v>
      </c>
    </row>
    <row r="18" spans="1:14" ht="46.5" customHeight="1" x14ac:dyDescent="0.25">
      <c r="A18" s="17">
        <v>17</v>
      </c>
      <c r="B18" s="4" t="s">
        <v>86</v>
      </c>
      <c r="C18" s="23" t="s">
        <v>83</v>
      </c>
      <c r="D18" s="3">
        <v>241.75</v>
      </c>
      <c r="E18" s="3">
        <v>5.915</v>
      </c>
      <c r="F18" s="3">
        <v>22.085000000000001</v>
      </c>
      <c r="G18" s="3">
        <v>26.369999999999997</v>
      </c>
      <c r="H18" s="3">
        <v>4.7300000000000004</v>
      </c>
      <c r="I18" s="3">
        <v>0</v>
      </c>
      <c r="J18" s="3">
        <v>1.3250000000000002</v>
      </c>
      <c r="K18" s="3">
        <v>0</v>
      </c>
      <c r="L18" s="3">
        <v>124.97499999999999</v>
      </c>
      <c r="M18" s="3">
        <v>3.52</v>
      </c>
      <c r="N18" s="3">
        <f t="shared" si="0"/>
        <v>430.66999999999996</v>
      </c>
    </row>
    <row r="19" spans="1:14" ht="46.5" customHeight="1" x14ac:dyDescent="0.25">
      <c r="A19" s="17">
        <v>18</v>
      </c>
      <c r="B19" s="4" t="s">
        <v>87</v>
      </c>
      <c r="C19" s="23" t="s">
        <v>82</v>
      </c>
      <c r="D19" s="3">
        <v>240.55</v>
      </c>
      <c r="E19" s="3">
        <v>1.665</v>
      </c>
      <c r="F19" s="3">
        <v>47.47</v>
      </c>
      <c r="G19" s="3">
        <v>25.79</v>
      </c>
      <c r="H19" s="3">
        <v>4.625</v>
      </c>
      <c r="I19" s="3">
        <v>0</v>
      </c>
      <c r="J19" s="3">
        <v>1.31</v>
      </c>
      <c r="K19" s="3">
        <v>0</v>
      </c>
      <c r="L19" s="3">
        <v>122.71</v>
      </c>
      <c r="M19" s="3">
        <v>3.5</v>
      </c>
      <c r="N19" s="3">
        <f t="shared" si="0"/>
        <v>447.62</v>
      </c>
    </row>
    <row r="20" spans="1:14" x14ac:dyDescent="0.25">
      <c r="C20" s="5" t="s">
        <v>25</v>
      </c>
      <c r="D20" s="5" t="s">
        <v>25</v>
      </c>
      <c r="E20" s="5" t="s">
        <v>25</v>
      </c>
      <c r="F20" s="5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 t="s">
        <v>25</v>
      </c>
      <c r="L20" s="5" t="s">
        <v>25</v>
      </c>
      <c r="M20" s="5" t="s">
        <v>25</v>
      </c>
      <c r="N20" s="8" t="s">
        <v>25</v>
      </c>
    </row>
    <row r="21" spans="1:14" ht="60.75" customHeight="1" x14ac:dyDescent="0.25">
      <c r="A21" s="28" t="s">
        <v>29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27.75" customHeight="1" x14ac:dyDescent="0.25">
      <c r="A22" s="28" t="s">
        <v>30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5" customHeight="1" x14ac:dyDescent="0.25">
      <c r="A23" s="28" t="s">
        <v>31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4.25" customHeight="1" x14ac:dyDescent="0.25">
      <c r="A24" s="28" t="s">
        <v>32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x14ac:dyDescent="0.25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 t="s">
        <v>34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 t="s">
        <v>35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 t="s">
        <v>36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31.5" customHeight="1" x14ac:dyDescent="0.25">
      <c r="A29" s="28" t="s">
        <v>37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4.25" customHeight="1" x14ac:dyDescent="0.25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</sheetData>
  <mergeCells count="19">
    <mergeCell ref="A28:N28"/>
    <mergeCell ref="A29:N29"/>
    <mergeCell ref="A30:N30"/>
    <mergeCell ref="A27:N27"/>
    <mergeCell ref="C4:C5"/>
    <mergeCell ref="D4:F4"/>
    <mergeCell ref="G4:M4"/>
    <mergeCell ref="N4:N5"/>
    <mergeCell ref="B4:B5"/>
    <mergeCell ref="K1:N1"/>
    <mergeCell ref="A23:N23"/>
    <mergeCell ref="A24:N24"/>
    <mergeCell ref="A25:N25"/>
    <mergeCell ref="A26:N26"/>
    <mergeCell ref="A4:A5"/>
    <mergeCell ref="A2:N2"/>
    <mergeCell ref="A3:N3"/>
    <mergeCell ref="A21:N21"/>
    <mergeCell ref="A22:N22"/>
  </mergeCells>
  <pageMargins left="0.11811023622047245" right="0.11811023622047245" top="0.35433070866141736" bottom="0.35433070866141736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zoomScale="90" zoomScaleNormal="90" zoomScaleSheetLayoutView="90" workbookViewId="0">
      <selection activeCell="L14" sqref="L14"/>
    </sheetView>
  </sheetViews>
  <sheetFormatPr defaultRowHeight="15" x14ac:dyDescent="0.25"/>
  <cols>
    <col min="1" max="1" width="4.140625" style="1" customWidth="1"/>
    <col min="2" max="2" width="21.85546875" style="7" customWidth="1"/>
    <col min="3" max="3" width="40.85546875" style="1" customWidth="1"/>
    <col min="4" max="6" width="11.5703125" style="1" customWidth="1"/>
    <col min="7" max="7" width="11.42578125" style="1" customWidth="1"/>
    <col min="8" max="8" width="11.28515625" style="1" customWidth="1"/>
    <col min="9" max="16384" width="9.140625" style="1"/>
  </cols>
  <sheetData>
    <row r="1" spans="1:6" ht="63" customHeight="1" x14ac:dyDescent="0.25">
      <c r="A1" s="40" t="s">
        <v>75</v>
      </c>
      <c r="B1" s="40"/>
      <c r="C1" s="40"/>
      <c r="D1" s="40"/>
      <c r="E1" s="40"/>
      <c r="F1" s="40"/>
    </row>
    <row r="2" spans="1:6" ht="17.25" customHeight="1" x14ac:dyDescent="0.25"/>
    <row r="3" spans="1:6" ht="36.75" customHeight="1" x14ac:dyDescent="0.25">
      <c r="A3" s="38" t="s">
        <v>26</v>
      </c>
      <c r="B3" s="38" t="s">
        <v>1</v>
      </c>
      <c r="C3" s="38" t="s">
        <v>0</v>
      </c>
      <c r="D3" s="35" t="s">
        <v>46</v>
      </c>
      <c r="E3" s="36"/>
      <c r="F3" s="37"/>
    </row>
    <row r="4" spans="1:6" ht="24.75" customHeight="1" x14ac:dyDescent="0.25">
      <c r="A4" s="39"/>
      <c r="B4" s="39"/>
      <c r="C4" s="39"/>
      <c r="D4" s="11" t="s">
        <v>73</v>
      </c>
      <c r="E4" s="11" t="s">
        <v>74</v>
      </c>
      <c r="F4" s="11" t="s">
        <v>98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48" customHeight="1" x14ac:dyDescent="0.25">
      <c r="A6" s="45">
        <v>1</v>
      </c>
      <c r="B6" s="41" t="s">
        <v>12</v>
      </c>
      <c r="C6" s="4" t="s">
        <v>40</v>
      </c>
      <c r="D6" s="12">
        <v>0.50322714025539816</v>
      </c>
      <c r="E6" s="12">
        <v>0.5481616018459865</v>
      </c>
      <c r="F6" s="12">
        <v>0.54509267873390777</v>
      </c>
    </row>
    <row r="7" spans="1:6" ht="48" customHeight="1" x14ac:dyDescent="0.25">
      <c r="A7" s="46"/>
      <c r="B7" s="42"/>
      <c r="C7" s="4" t="s">
        <v>15</v>
      </c>
      <c r="D7" s="12">
        <v>2.0241206079011436</v>
      </c>
      <c r="E7" s="12">
        <v>2.1897463272558082</v>
      </c>
      <c r="F7" s="12">
        <v>2.1620904786395005</v>
      </c>
    </row>
    <row r="8" spans="1:6" ht="48" customHeight="1" x14ac:dyDescent="0.25">
      <c r="A8" s="47"/>
      <c r="B8" s="43"/>
      <c r="C8" s="4" t="s">
        <v>39</v>
      </c>
      <c r="D8" s="12">
        <v>1.4504834266378088</v>
      </c>
      <c r="E8" s="12">
        <v>1.577131373371341</v>
      </c>
      <c r="F8" s="12">
        <v>1.5654759604590884</v>
      </c>
    </row>
    <row r="9" spans="1:6" ht="48" customHeight="1" x14ac:dyDescent="0.25">
      <c r="A9" s="45">
        <v>2</v>
      </c>
      <c r="B9" s="41" t="s">
        <v>13</v>
      </c>
      <c r="C9" s="4" t="s">
        <v>40</v>
      </c>
      <c r="D9" s="12">
        <v>1.0190909631610621</v>
      </c>
      <c r="E9" s="12">
        <v>1.0278378977144504</v>
      </c>
      <c r="F9" s="12">
        <v>1.0364091025442588</v>
      </c>
    </row>
    <row r="10" spans="1:6" ht="48" customHeight="1" x14ac:dyDescent="0.25">
      <c r="A10" s="46"/>
      <c r="B10" s="42"/>
      <c r="C10" s="4" t="s">
        <v>15</v>
      </c>
      <c r="D10" s="12">
        <v>0.63624610890200628</v>
      </c>
      <c r="E10" s="12">
        <v>0.65389757558258566</v>
      </c>
      <c r="F10" s="12">
        <v>0.67188055945839931</v>
      </c>
    </row>
    <row r="11" spans="1:6" ht="48" customHeight="1" x14ac:dyDescent="0.25">
      <c r="A11" s="47"/>
      <c r="B11" s="43"/>
      <c r="C11" s="4" t="s">
        <v>39</v>
      </c>
      <c r="D11" s="12">
        <v>0.4715920005884931</v>
      </c>
      <c r="E11" s="12">
        <v>0.4851471156568139</v>
      </c>
      <c r="F11" s="12">
        <v>0.49897389009404219</v>
      </c>
    </row>
    <row r="12" spans="1:6" ht="48" customHeight="1" x14ac:dyDescent="0.25">
      <c r="A12" s="45">
        <v>3</v>
      </c>
      <c r="B12" s="41" t="s">
        <v>14</v>
      </c>
      <c r="C12" s="4" t="s">
        <v>40</v>
      </c>
      <c r="D12" s="12">
        <v>1.4776818965835399</v>
      </c>
      <c r="E12" s="12">
        <v>1.5293223712313901</v>
      </c>
      <c r="F12" s="12">
        <v>1.578643030939326</v>
      </c>
    </row>
    <row r="13" spans="1:6" ht="48" customHeight="1" x14ac:dyDescent="0.25">
      <c r="A13" s="46"/>
      <c r="B13" s="42"/>
      <c r="C13" s="4" t="s">
        <v>15</v>
      </c>
      <c r="D13" s="12">
        <v>0.33963328319684999</v>
      </c>
      <c r="E13" s="12">
        <v>0.35185367935645145</v>
      </c>
      <c r="F13" s="12">
        <v>0.36284067944056531</v>
      </c>
    </row>
    <row r="14" spans="1:6" ht="48" customHeight="1" x14ac:dyDescent="0.25">
      <c r="A14" s="47"/>
      <c r="B14" s="43"/>
      <c r="C14" s="4" t="s">
        <v>39</v>
      </c>
      <c r="D14" s="12">
        <v>1.0779245727736986</v>
      </c>
      <c r="E14" s="12">
        <v>1.1167197751453006</v>
      </c>
      <c r="F14" s="12">
        <v>1.1550080787907542</v>
      </c>
    </row>
    <row r="15" spans="1:6" ht="31.5" customHeight="1" x14ac:dyDescent="0.25">
      <c r="A15" s="45">
        <v>4</v>
      </c>
      <c r="B15" s="41" t="s">
        <v>17</v>
      </c>
      <c r="C15" s="4" t="s">
        <v>16</v>
      </c>
      <c r="D15" s="12">
        <v>1.1809849948703419</v>
      </c>
      <c r="E15" s="12">
        <v>1.2199256537149896</v>
      </c>
      <c r="F15" s="12">
        <v>1.2583297613439974</v>
      </c>
    </row>
    <row r="16" spans="1:6" ht="45.75" customHeight="1" x14ac:dyDescent="0.25">
      <c r="A16" s="46"/>
      <c r="B16" s="42"/>
      <c r="C16" s="4" t="s">
        <v>22</v>
      </c>
      <c r="D16" s="12">
        <v>1.7363813229571987</v>
      </c>
      <c r="E16" s="12">
        <v>1.7998974877306446</v>
      </c>
      <c r="F16" s="12">
        <v>1.8625384830428355</v>
      </c>
    </row>
    <row r="17" spans="1:6" ht="45.75" customHeight="1" x14ac:dyDescent="0.25">
      <c r="A17" s="47"/>
      <c r="B17" s="43"/>
      <c r="C17" s="4" t="s">
        <v>41</v>
      </c>
      <c r="D17" s="12">
        <v>0.87471164058250994</v>
      </c>
      <c r="E17" s="12">
        <v>0.9028192627015702</v>
      </c>
      <c r="F17" s="12">
        <v>0.93053959864560976</v>
      </c>
    </row>
    <row r="18" spans="1:6" ht="32.25" customHeight="1" x14ac:dyDescent="0.25">
      <c r="A18" s="45">
        <v>5</v>
      </c>
      <c r="B18" s="41" t="s">
        <v>18</v>
      </c>
      <c r="C18" s="4" t="s">
        <v>16</v>
      </c>
      <c r="D18" s="12">
        <v>1.044023610427939</v>
      </c>
      <c r="E18" s="12">
        <v>0.90976679681364314</v>
      </c>
      <c r="F18" s="12">
        <v>0.9371965916006717</v>
      </c>
    </row>
    <row r="19" spans="1:6" ht="45" customHeight="1" x14ac:dyDescent="0.25">
      <c r="A19" s="46"/>
      <c r="B19" s="42"/>
      <c r="C19" s="4" t="s">
        <v>22</v>
      </c>
      <c r="D19" s="12">
        <v>0.19182879377431908</v>
      </c>
      <c r="E19" s="12">
        <v>0.19832340580086777</v>
      </c>
      <c r="F19" s="12">
        <v>0.2043029275218575</v>
      </c>
    </row>
    <row r="20" spans="1:6" ht="45" customHeight="1" x14ac:dyDescent="0.25">
      <c r="A20" s="47"/>
      <c r="B20" s="43"/>
      <c r="C20" s="4" t="s">
        <v>41</v>
      </c>
      <c r="D20" s="12">
        <v>0.47803012565363301</v>
      </c>
      <c r="E20" s="12">
        <v>0.48347601680667268</v>
      </c>
      <c r="F20" s="12">
        <v>0.4927753897805453</v>
      </c>
    </row>
    <row r="21" spans="1:6" ht="31.5" customHeight="1" x14ac:dyDescent="0.25">
      <c r="A21" s="45">
        <v>6</v>
      </c>
      <c r="B21" s="41" t="s">
        <v>19</v>
      </c>
      <c r="C21" s="4" t="s">
        <v>16</v>
      </c>
      <c r="D21" s="12">
        <v>0.99068934017286214</v>
      </c>
      <c r="E21" s="12">
        <v>1.0087483094725209</v>
      </c>
      <c r="F21" s="12">
        <v>1.0388260707488595</v>
      </c>
    </row>
    <row r="22" spans="1:6" ht="45.75" customHeight="1" x14ac:dyDescent="0.25">
      <c r="A22" s="46"/>
      <c r="B22" s="42"/>
      <c r="C22" s="4" t="s">
        <v>22</v>
      </c>
      <c r="D22" s="12">
        <v>0.90856031128404668</v>
      </c>
      <c r="E22" s="12">
        <v>0.80948190394779018</v>
      </c>
      <c r="F22" s="12">
        <v>0.83361815600970335</v>
      </c>
    </row>
    <row r="23" spans="1:6" ht="45.75" customHeight="1" x14ac:dyDescent="0.25">
      <c r="A23" s="47"/>
      <c r="B23" s="43"/>
      <c r="C23" s="4" t="s">
        <v>41</v>
      </c>
      <c r="D23" s="12">
        <v>0.71063203643395623</v>
      </c>
      <c r="E23" s="12">
        <v>0.72243988687722527</v>
      </c>
      <c r="F23" s="12">
        <v>0.74210622003977522</v>
      </c>
    </row>
    <row r="24" spans="1:6" ht="28.5" customHeight="1" x14ac:dyDescent="0.25">
      <c r="A24" s="45">
        <v>7</v>
      </c>
      <c r="B24" s="41" t="s">
        <v>20</v>
      </c>
      <c r="C24" s="4" t="s">
        <v>16</v>
      </c>
      <c r="D24" s="12">
        <v>0.97580252891031827</v>
      </c>
      <c r="E24" s="12">
        <v>0.91258521433095208</v>
      </c>
      <c r="F24" s="12">
        <v>0.89413259758818187</v>
      </c>
    </row>
    <row r="25" spans="1:6" ht="45" customHeight="1" x14ac:dyDescent="0.25">
      <c r="A25" s="46"/>
      <c r="B25" s="42"/>
      <c r="C25" s="4" t="s">
        <v>22</v>
      </c>
      <c r="D25" s="12">
        <v>0.49669260700389117</v>
      </c>
      <c r="E25" s="12">
        <v>0.49136997488362433</v>
      </c>
      <c r="F25" s="12">
        <v>0.47951141412362863</v>
      </c>
    </row>
    <row r="26" spans="1:6" ht="45" customHeight="1" x14ac:dyDescent="0.25">
      <c r="A26" s="47"/>
      <c r="B26" s="43"/>
      <c r="C26" s="4" t="s">
        <v>41</v>
      </c>
      <c r="D26" s="12">
        <v>1.4974302213824575</v>
      </c>
      <c r="E26" s="12">
        <v>1.5397567471370677</v>
      </c>
      <c r="F26" s="12">
        <v>1.6215397217831</v>
      </c>
    </row>
    <row r="27" spans="1:6" ht="29.25" customHeight="1" x14ac:dyDescent="0.25">
      <c r="A27" s="45">
        <v>8</v>
      </c>
      <c r="B27" s="41" t="s">
        <v>21</v>
      </c>
      <c r="C27" s="4" t="s">
        <v>16</v>
      </c>
      <c r="D27" s="12">
        <v>0.96528704939919896</v>
      </c>
      <c r="E27" s="12">
        <v>0.97336130363209095</v>
      </c>
      <c r="F27" s="12">
        <v>0.99806936221447873</v>
      </c>
    </row>
    <row r="28" spans="1:6" ht="45" customHeight="1" x14ac:dyDescent="0.25">
      <c r="A28" s="46"/>
      <c r="B28" s="42"/>
      <c r="C28" s="4" t="s">
        <v>22</v>
      </c>
      <c r="D28" s="12">
        <v>1.6665369649805448</v>
      </c>
      <c r="E28" s="12">
        <v>1.6620101253872792</v>
      </c>
      <c r="F28" s="12">
        <v>1.6866661144573531</v>
      </c>
    </row>
    <row r="29" spans="1:6" ht="45" customHeight="1" x14ac:dyDescent="0.25">
      <c r="A29" s="47"/>
      <c r="B29" s="43"/>
      <c r="C29" s="4" t="s">
        <v>41</v>
      </c>
      <c r="D29" s="12">
        <v>2.2225264383163439</v>
      </c>
      <c r="E29" s="12">
        <v>2.2411538025245652</v>
      </c>
      <c r="F29" s="12">
        <v>2.3241232325146681</v>
      </c>
    </row>
    <row r="30" spans="1:6" ht="46.5" hidden="1" customHeight="1" x14ac:dyDescent="0.25">
      <c r="A30" s="45">
        <v>9</v>
      </c>
      <c r="B30" s="41" t="s">
        <v>24</v>
      </c>
      <c r="C30" s="4" t="s">
        <v>45</v>
      </c>
      <c r="D30" s="12"/>
      <c r="E30" s="12"/>
      <c r="F30" s="12"/>
    </row>
    <row r="31" spans="1:6" ht="46.5" customHeight="1" x14ac:dyDescent="0.25">
      <c r="A31" s="46"/>
      <c r="B31" s="42"/>
      <c r="C31" s="4" t="s">
        <v>99</v>
      </c>
      <c r="D31" s="12">
        <v>1.7165583266138891</v>
      </c>
      <c r="E31" s="12">
        <v>2.1165799630328044</v>
      </c>
      <c r="F31" s="12">
        <v>1.7132630948391421</v>
      </c>
    </row>
    <row r="32" spans="1:6" ht="46.5" customHeight="1" x14ac:dyDescent="0.25">
      <c r="A32" s="47"/>
      <c r="B32" s="43"/>
      <c r="C32" s="4" t="s">
        <v>100</v>
      </c>
      <c r="D32" s="12">
        <v>1.5312030040237068</v>
      </c>
      <c r="E32" s="12">
        <v>1.8742435595800471</v>
      </c>
      <c r="F32" s="12">
        <v>1.5283771615297463</v>
      </c>
    </row>
    <row r="33" spans="1:6" ht="45" x14ac:dyDescent="0.25">
      <c r="A33" s="45">
        <v>10</v>
      </c>
      <c r="B33" s="41" t="s">
        <v>47</v>
      </c>
      <c r="C33" s="4" t="s">
        <v>99</v>
      </c>
      <c r="D33" s="12">
        <v>1.2273815699411519</v>
      </c>
      <c r="E33" s="12">
        <v>1.1228910545433959</v>
      </c>
      <c r="F33" s="12">
        <v>1.1453874728237252</v>
      </c>
    </row>
    <row r="34" spans="1:6" ht="45" x14ac:dyDescent="0.25">
      <c r="A34" s="46"/>
      <c r="B34" s="42"/>
      <c r="C34" s="4" t="s">
        <v>100</v>
      </c>
      <c r="D34" s="12">
        <v>1.387642242809874</v>
      </c>
      <c r="E34" s="12">
        <v>1.2615297086656359</v>
      </c>
      <c r="F34" s="12">
        <v>1.2887159352321458</v>
      </c>
    </row>
    <row r="35" spans="1:6" ht="45" x14ac:dyDescent="0.25">
      <c r="A35" s="46"/>
      <c r="B35" s="42"/>
      <c r="C35" s="4" t="s">
        <v>101</v>
      </c>
      <c r="D35" s="12">
        <v>1.3542959289879135</v>
      </c>
      <c r="E35" s="12">
        <v>1.229965619141844</v>
      </c>
      <c r="F35" s="12">
        <v>1.2567739731923808</v>
      </c>
    </row>
    <row r="36" spans="1:6" ht="45" hidden="1" x14ac:dyDescent="0.25">
      <c r="A36" s="46"/>
      <c r="B36" s="42"/>
      <c r="C36" s="4" t="s">
        <v>42</v>
      </c>
      <c r="D36" s="12"/>
      <c r="E36" s="12"/>
      <c r="F36" s="12"/>
    </row>
    <row r="37" spans="1:6" ht="45" hidden="1" x14ac:dyDescent="0.25">
      <c r="A37" s="46"/>
      <c r="B37" s="42"/>
      <c r="C37" s="4" t="s">
        <v>43</v>
      </c>
      <c r="D37" s="12"/>
      <c r="E37" s="12"/>
      <c r="F37" s="12"/>
    </row>
    <row r="38" spans="1:6" ht="45" hidden="1" x14ac:dyDescent="0.25">
      <c r="A38" s="47"/>
      <c r="B38" s="43"/>
      <c r="C38" s="4" t="s">
        <v>44</v>
      </c>
      <c r="D38" s="12"/>
      <c r="E38" s="12"/>
      <c r="F38" s="12"/>
    </row>
    <row r="39" spans="1:6" ht="46.5" customHeight="1" x14ac:dyDescent="0.25">
      <c r="A39" s="48">
        <v>11</v>
      </c>
      <c r="B39" s="44" t="s">
        <v>23</v>
      </c>
      <c r="C39" s="4" t="s">
        <v>102</v>
      </c>
      <c r="D39" s="12">
        <v>0.99999515600158984</v>
      </c>
      <c r="E39" s="12">
        <v>0.99543956893567087</v>
      </c>
      <c r="F39" s="12">
        <v>1.0323037634332577</v>
      </c>
    </row>
    <row r="40" spans="1:6" ht="46.5" customHeight="1" x14ac:dyDescent="0.25">
      <c r="A40" s="48"/>
      <c r="B40" s="44"/>
      <c r="C40" s="4" t="s">
        <v>103</v>
      </c>
      <c r="D40" s="12">
        <v>1.287943474824518</v>
      </c>
      <c r="E40" s="12">
        <v>1.2833878656912352</v>
      </c>
      <c r="F40" s="12">
        <v>1.3202522387597866</v>
      </c>
    </row>
    <row r="41" spans="1:6" ht="46.5" customHeight="1" x14ac:dyDescent="0.25">
      <c r="A41" s="48"/>
      <c r="B41" s="44"/>
      <c r="C41" s="4" t="s">
        <v>104</v>
      </c>
      <c r="D41" s="12">
        <v>1.2361119959015068</v>
      </c>
      <c r="E41" s="12">
        <v>1.2315564011595821</v>
      </c>
      <c r="F41" s="12">
        <v>1.2684206577720529</v>
      </c>
    </row>
  </sheetData>
  <mergeCells count="27">
    <mergeCell ref="A30:A32"/>
    <mergeCell ref="A33:A38"/>
    <mergeCell ref="A39:A41"/>
    <mergeCell ref="B18:B20"/>
    <mergeCell ref="A6:A8"/>
    <mergeCell ref="A9:A11"/>
    <mergeCell ref="A12:A14"/>
    <mergeCell ref="A15:A17"/>
    <mergeCell ref="A18:A20"/>
    <mergeCell ref="B30:B32"/>
    <mergeCell ref="A21:A23"/>
    <mergeCell ref="A24:A26"/>
    <mergeCell ref="A27:A29"/>
    <mergeCell ref="B21:B23"/>
    <mergeCell ref="B24:B26"/>
    <mergeCell ref="B27:B29"/>
    <mergeCell ref="B33:B38"/>
    <mergeCell ref="B39:B41"/>
    <mergeCell ref="B6:B8"/>
    <mergeCell ref="B9:B11"/>
    <mergeCell ref="B12:B14"/>
    <mergeCell ref="B15:B17"/>
    <mergeCell ref="D3:F3"/>
    <mergeCell ref="A3:A4"/>
    <mergeCell ref="B3:B4"/>
    <mergeCell ref="C3:C4"/>
    <mergeCell ref="A1:F1"/>
  </mergeCells>
  <pageMargins left="0.51181102362204722" right="0.11811023622047245" top="0.55118110236220474" bottom="0.35433070866141736" header="0.31496062992125984" footer="0.31496062992125984"/>
  <pageSetup paperSize="9" scale="92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zoomScale="90" zoomScaleNormal="90" zoomScaleSheetLayoutView="90" workbookViewId="0">
      <selection activeCell="E13" sqref="E13"/>
    </sheetView>
  </sheetViews>
  <sheetFormatPr defaultRowHeight="15" x14ac:dyDescent="0.25"/>
  <cols>
    <col min="1" max="1" width="4.42578125" style="1" customWidth="1"/>
    <col min="2" max="2" width="23.140625" style="1" customWidth="1"/>
    <col min="3" max="3" width="16.28515625" style="1" customWidth="1"/>
    <col min="4" max="4" width="11.42578125" style="1" customWidth="1"/>
    <col min="5" max="5" width="9.28515625" style="1" customWidth="1"/>
    <col min="6" max="7" width="10.140625" style="1" customWidth="1"/>
    <col min="8" max="8" width="9.7109375" style="1" customWidth="1"/>
    <col min="9" max="9" width="7.7109375" style="1" customWidth="1"/>
    <col min="10" max="10" width="8.140625" style="1" customWidth="1"/>
    <col min="11" max="11" width="7.140625" style="1" customWidth="1"/>
    <col min="12" max="12" width="11.5703125" style="1" customWidth="1"/>
    <col min="13" max="13" width="10.28515625" style="1" customWidth="1"/>
    <col min="14" max="14" width="23.85546875" style="1" customWidth="1"/>
    <col min="15" max="16384" width="9.140625" style="1"/>
  </cols>
  <sheetData>
    <row r="1" spans="1:15" ht="32.25" customHeight="1" x14ac:dyDescent="0.25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2"/>
    </row>
    <row r="2" spans="1:15" ht="39" customHeight="1" x14ac:dyDescent="0.25">
      <c r="A2" s="49" t="s">
        <v>26</v>
      </c>
      <c r="B2" s="49" t="s">
        <v>64</v>
      </c>
      <c r="C2" s="49" t="s">
        <v>108</v>
      </c>
      <c r="D2" s="49" t="s">
        <v>77</v>
      </c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28.5" customHeight="1" x14ac:dyDescent="0.25">
      <c r="A3" s="50"/>
      <c r="B3" s="50"/>
      <c r="C3" s="50"/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67</v>
      </c>
    </row>
    <row r="4" spans="1:15" s="9" customFormat="1" ht="26.2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 t="s">
        <v>63</v>
      </c>
    </row>
    <row r="5" spans="1:15" ht="89.25" customHeight="1" x14ac:dyDescent="0.25">
      <c r="A5" s="17">
        <v>1</v>
      </c>
      <c r="B5" s="17" t="s">
        <v>58</v>
      </c>
      <c r="C5" s="26"/>
      <c r="D5" s="3">
        <v>6.5652862666666669</v>
      </c>
      <c r="E5" s="3">
        <v>1.6517531379519959</v>
      </c>
      <c r="F5" s="3">
        <v>5.1955990883135934</v>
      </c>
      <c r="G5" s="3">
        <v>0.34844900000000001</v>
      </c>
      <c r="H5" s="3">
        <v>0.33146562333333335</v>
      </c>
      <c r="I5" s="3">
        <v>3.5889029999999995E-2</v>
      </c>
      <c r="J5" s="3">
        <v>4.8071190000000007E-2</v>
      </c>
      <c r="K5" s="3">
        <v>0</v>
      </c>
      <c r="L5" s="3">
        <v>1.5553994</v>
      </c>
      <c r="M5" s="3">
        <v>0.405589755</v>
      </c>
      <c r="N5" s="3">
        <f t="shared" ref="N5:N17" si="0">SUM(D5:M5)</f>
        <v>16.13750249126559</v>
      </c>
    </row>
    <row r="6" spans="1:15" ht="45.75" customHeight="1" x14ac:dyDescent="0.25">
      <c r="A6" s="17">
        <v>2</v>
      </c>
      <c r="B6" s="17" t="s">
        <v>48</v>
      </c>
      <c r="C6" s="26"/>
      <c r="D6" s="3">
        <v>177.75201283333334</v>
      </c>
      <c r="E6" s="3">
        <v>6.4102566666666666E-2</v>
      </c>
      <c r="F6" s="3">
        <v>0</v>
      </c>
      <c r="G6" s="3">
        <v>12.747292000000002</v>
      </c>
      <c r="H6" s="3">
        <v>10.542242896666666</v>
      </c>
      <c r="I6" s="3">
        <v>2.5246028766666666</v>
      </c>
      <c r="J6" s="3">
        <v>2.2569877000000003</v>
      </c>
      <c r="K6" s="3">
        <v>0</v>
      </c>
      <c r="L6" s="3">
        <v>58.488786733333335</v>
      </c>
      <c r="M6" s="3">
        <v>37.197617260800001</v>
      </c>
      <c r="N6" s="3">
        <f t="shared" si="0"/>
        <v>301.57364486746667</v>
      </c>
    </row>
    <row r="7" spans="1:15" ht="45.75" customHeight="1" x14ac:dyDescent="0.25">
      <c r="A7" s="17">
        <v>3</v>
      </c>
      <c r="B7" s="17" t="s">
        <v>78</v>
      </c>
      <c r="C7" s="26"/>
      <c r="D7" s="3">
        <v>11905.641666666668</v>
      </c>
      <c r="E7" s="3">
        <v>8.3333333333333339</v>
      </c>
      <c r="F7" s="3">
        <v>0</v>
      </c>
      <c r="G7" s="3">
        <v>491.65421700000002</v>
      </c>
      <c r="H7" s="3">
        <v>370.37322520333333</v>
      </c>
      <c r="I7" s="3">
        <v>78.49471544666666</v>
      </c>
      <c r="J7" s="3">
        <v>89.076747833333343</v>
      </c>
      <c r="K7" s="3">
        <v>0</v>
      </c>
      <c r="L7" s="3">
        <v>2185.0973983666668</v>
      </c>
      <c r="M7" s="3">
        <v>1133.6360975609666</v>
      </c>
      <c r="N7" s="3">
        <f t="shared" si="0"/>
        <v>16262.307401410966</v>
      </c>
    </row>
    <row r="8" spans="1:15" ht="90" customHeight="1" x14ac:dyDescent="0.25">
      <c r="A8" s="17">
        <v>4</v>
      </c>
      <c r="B8" s="17" t="s">
        <v>66</v>
      </c>
      <c r="C8" s="26"/>
      <c r="D8" s="3">
        <v>420.94200000000001</v>
      </c>
      <c r="E8" s="3">
        <v>0</v>
      </c>
      <c r="F8" s="3">
        <v>145.05199999999999</v>
      </c>
      <c r="G8" s="3">
        <v>103.798</v>
      </c>
      <c r="H8" s="3">
        <v>21.745999999999999</v>
      </c>
      <c r="I8" s="3">
        <v>1.1960000000000002</v>
      </c>
      <c r="J8" s="3">
        <v>6.0780000000000003</v>
      </c>
      <c r="K8" s="3">
        <v>0</v>
      </c>
      <c r="L8" s="3">
        <v>218.916</v>
      </c>
      <c r="M8" s="3">
        <v>11.254</v>
      </c>
      <c r="N8" s="3">
        <f t="shared" si="0"/>
        <v>928.98200000000008</v>
      </c>
    </row>
    <row r="9" spans="1:15" ht="72.75" customHeight="1" x14ac:dyDescent="0.25">
      <c r="A9" s="17">
        <v>5</v>
      </c>
      <c r="B9" s="17" t="s">
        <v>49</v>
      </c>
      <c r="C9" s="26"/>
      <c r="D9" s="3">
        <v>1068.8699999999999</v>
      </c>
      <c r="E9" s="3">
        <v>0</v>
      </c>
      <c r="F9" s="3">
        <v>0</v>
      </c>
      <c r="G9" s="3">
        <v>100.74</v>
      </c>
      <c r="H9" s="3">
        <v>27.49</v>
      </c>
      <c r="I9" s="3">
        <v>0</v>
      </c>
      <c r="J9" s="3">
        <v>7.28</v>
      </c>
      <c r="K9" s="3">
        <v>0</v>
      </c>
      <c r="L9" s="3">
        <v>606.36</v>
      </c>
      <c r="M9" s="3">
        <v>25.54</v>
      </c>
      <c r="N9" s="3">
        <f t="shared" si="0"/>
        <v>1836.2799999999997</v>
      </c>
    </row>
    <row r="10" spans="1:15" ht="72" customHeight="1" x14ac:dyDescent="0.25">
      <c r="A10" s="17">
        <v>6</v>
      </c>
      <c r="B10" s="17" t="s">
        <v>50</v>
      </c>
      <c r="C10" s="26"/>
      <c r="D10" s="3">
        <v>71708.320000000007</v>
      </c>
      <c r="E10" s="3">
        <v>0</v>
      </c>
      <c r="F10" s="3">
        <v>934.58</v>
      </c>
      <c r="G10" s="3">
        <v>7726.41</v>
      </c>
      <c r="H10" s="3">
        <v>2108.77</v>
      </c>
      <c r="I10" s="3">
        <v>0</v>
      </c>
      <c r="J10" s="3">
        <v>558.88</v>
      </c>
      <c r="K10" s="3">
        <v>0</v>
      </c>
      <c r="L10" s="3">
        <v>47437.21</v>
      </c>
      <c r="M10" s="3">
        <v>1958.97</v>
      </c>
      <c r="N10" s="3">
        <f t="shared" si="0"/>
        <v>132433.14000000001</v>
      </c>
    </row>
    <row r="11" spans="1:15" ht="74.25" customHeight="1" x14ac:dyDescent="0.25">
      <c r="A11" s="17">
        <v>7</v>
      </c>
      <c r="B11" s="17" t="s">
        <v>51</v>
      </c>
      <c r="C11" s="26"/>
      <c r="D11" s="3">
        <v>71708.320000000007</v>
      </c>
      <c r="E11" s="3">
        <v>0</v>
      </c>
      <c r="F11" s="3">
        <v>68333.33</v>
      </c>
      <c r="G11" s="3">
        <v>1005.76</v>
      </c>
      <c r="H11" s="3">
        <v>274.5</v>
      </c>
      <c r="I11" s="3">
        <v>0</v>
      </c>
      <c r="J11" s="3">
        <v>72.75</v>
      </c>
      <c r="K11" s="3">
        <v>0</v>
      </c>
      <c r="L11" s="3">
        <v>506.11</v>
      </c>
      <c r="M11" s="3">
        <v>255</v>
      </c>
      <c r="N11" s="3">
        <f t="shared" si="0"/>
        <v>142155.77000000002</v>
      </c>
    </row>
    <row r="12" spans="1:15" ht="76.5" customHeight="1" x14ac:dyDescent="0.25">
      <c r="A12" s="17">
        <v>8</v>
      </c>
      <c r="B12" s="17" t="s">
        <v>52</v>
      </c>
      <c r="C12" s="26"/>
      <c r="D12" s="3">
        <v>71708.320000000007</v>
      </c>
      <c r="E12" s="3">
        <v>0</v>
      </c>
      <c r="F12" s="3">
        <v>1111.1099999999999</v>
      </c>
      <c r="G12" s="3">
        <v>1005.76</v>
      </c>
      <c r="H12" s="3">
        <v>274.5</v>
      </c>
      <c r="I12" s="3">
        <v>0</v>
      </c>
      <c r="J12" s="3">
        <v>72.75</v>
      </c>
      <c r="K12" s="3">
        <v>0</v>
      </c>
      <c r="L12" s="3">
        <v>506.11</v>
      </c>
      <c r="M12" s="3">
        <v>255</v>
      </c>
      <c r="N12" s="3">
        <f t="shared" si="0"/>
        <v>74933.55</v>
      </c>
    </row>
    <row r="13" spans="1:15" ht="46.5" customHeight="1" x14ac:dyDescent="0.25">
      <c r="A13" s="17">
        <v>9</v>
      </c>
      <c r="B13" s="17" t="s">
        <v>53</v>
      </c>
      <c r="C13" s="26"/>
      <c r="D13" s="3">
        <v>116305.17</v>
      </c>
      <c r="E13" s="3">
        <v>0</v>
      </c>
      <c r="F13" s="3">
        <v>0</v>
      </c>
      <c r="G13" s="3">
        <v>4932.88</v>
      </c>
      <c r="H13" s="3">
        <v>1408.24</v>
      </c>
      <c r="I13" s="3">
        <v>0</v>
      </c>
      <c r="J13" s="3">
        <v>147.09</v>
      </c>
      <c r="K13" s="3">
        <v>0</v>
      </c>
      <c r="L13" s="3">
        <v>21981.62</v>
      </c>
      <c r="M13" s="3">
        <v>0</v>
      </c>
      <c r="N13" s="3">
        <f t="shared" si="0"/>
        <v>144775</v>
      </c>
    </row>
    <row r="14" spans="1:15" ht="75" customHeight="1" x14ac:dyDescent="0.25">
      <c r="A14" s="17">
        <v>10</v>
      </c>
      <c r="B14" s="17" t="s">
        <v>54</v>
      </c>
      <c r="C14" s="26"/>
      <c r="D14" s="3">
        <v>1071145.3400000001</v>
      </c>
      <c r="E14" s="3">
        <v>0</v>
      </c>
      <c r="F14" s="3">
        <v>694333.33</v>
      </c>
      <c r="G14" s="3">
        <v>62333.33</v>
      </c>
      <c r="H14" s="3">
        <v>11000</v>
      </c>
      <c r="I14" s="3">
        <v>0</v>
      </c>
      <c r="J14" s="3">
        <v>7000</v>
      </c>
      <c r="K14" s="3">
        <v>0</v>
      </c>
      <c r="L14" s="3">
        <v>428488</v>
      </c>
      <c r="M14" s="3">
        <v>26333.33</v>
      </c>
      <c r="N14" s="3">
        <f t="shared" si="0"/>
        <v>2300633.33</v>
      </c>
    </row>
    <row r="15" spans="1:15" ht="60" hidden="1" customHeight="1" x14ac:dyDescent="0.25">
      <c r="A15" s="17">
        <v>11</v>
      </c>
      <c r="B15" s="17" t="s">
        <v>55</v>
      </c>
      <c r="C15" s="26"/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0</v>
      </c>
    </row>
    <row r="16" spans="1:15" ht="63.75" customHeight="1" x14ac:dyDescent="0.25">
      <c r="A16" s="17">
        <v>11</v>
      </c>
      <c r="B16" s="17" t="s">
        <v>56</v>
      </c>
      <c r="C16" s="26"/>
      <c r="D16" s="3">
        <v>1783885.08</v>
      </c>
      <c r="E16" s="3">
        <v>0</v>
      </c>
      <c r="F16" s="3">
        <v>700000</v>
      </c>
      <c r="G16" s="3">
        <v>278287.86</v>
      </c>
      <c r="H16" s="3">
        <v>50302.23</v>
      </c>
      <c r="I16" s="3">
        <v>0</v>
      </c>
      <c r="J16" s="3">
        <v>8064.9</v>
      </c>
      <c r="K16" s="3">
        <v>0</v>
      </c>
      <c r="L16" s="3">
        <v>1150273.44</v>
      </c>
      <c r="M16" s="3">
        <v>8478.48</v>
      </c>
      <c r="N16" s="3">
        <f t="shared" si="0"/>
        <v>3979291.9899999998</v>
      </c>
    </row>
    <row r="17" spans="1:14" ht="48" customHeight="1" x14ac:dyDescent="0.25">
      <c r="A17" s="17">
        <v>12</v>
      </c>
      <c r="B17" s="17" t="s">
        <v>57</v>
      </c>
      <c r="C17" s="26"/>
      <c r="D17" s="3">
        <v>1767237.52</v>
      </c>
      <c r="E17" s="3">
        <v>0</v>
      </c>
      <c r="F17" s="3">
        <v>711000</v>
      </c>
      <c r="G17" s="3">
        <v>277273.45</v>
      </c>
      <c r="H17" s="3">
        <v>50118.87</v>
      </c>
      <c r="I17" s="3">
        <v>0</v>
      </c>
      <c r="J17" s="3">
        <v>8035.5</v>
      </c>
      <c r="K17" s="3">
        <v>0</v>
      </c>
      <c r="L17" s="3">
        <v>1146080.46</v>
      </c>
      <c r="M17" s="3">
        <v>8447.58</v>
      </c>
      <c r="N17" s="3">
        <f t="shared" si="0"/>
        <v>3968193.3800000004</v>
      </c>
    </row>
    <row r="18" spans="1:14" ht="9.75" customHeight="1" x14ac:dyDescent="0.25">
      <c r="B18" s="5" t="s">
        <v>25</v>
      </c>
      <c r="C18" s="5" t="s">
        <v>25</v>
      </c>
      <c r="D18" s="5" t="s">
        <v>25</v>
      </c>
      <c r="E18" s="5" t="s">
        <v>25</v>
      </c>
      <c r="F18" s="5" t="s">
        <v>25</v>
      </c>
      <c r="G18" s="5" t="s">
        <v>25</v>
      </c>
      <c r="H18" s="5" t="s">
        <v>25</v>
      </c>
      <c r="I18" s="5" t="s">
        <v>25</v>
      </c>
      <c r="J18" s="5" t="s">
        <v>25</v>
      </c>
      <c r="K18" s="5" t="s">
        <v>25</v>
      </c>
      <c r="L18" s="5" t="s">
        <v>25</v>
      </c>
      <c r="M18" s="5" t="s">
        <v>25</v>
      </c>
      <c r="N18" s="8" t="s">
        <v>25</v>
      </c>
    </row>
    <row r="19" spans="1:14" s="7" customFormat="1" ht="60.75" customHeight="1" x14ac:dyDescent="0.25">
      <c r="A19" s="28" t="s">
        <v>29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s="7" customFormat="1" ht="29.25" customHeight="1" x14ac:dyDescent="0.25">
      <c r="A20" s="28" t="s">
        <v>30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7" customFormat="1" x14ac:dyDescent="0.25">
      <c r="A21" s="28" t="s">
        <v>31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7" customFormat="1" x14ac:dyDescent="0.25">
      <c r="A22" s="28" t="s">
        <v>32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7" customFormat="1" x14ac:dyDescent="0.25">
      <c r="A23" s="29" t="s">
        <v>33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s="7" customFormat="1" x14ac:dyDescent="0.25">
      <c r="A24" s="29" t="s">
        <v>34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s="7" customFormat="1" x14ac:dyDescent="0.25">
      <c r="A25" s="29" t="s">
        <v>35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s="7" customFormat="1" x14ac:dyDescent="0.25">
      <c r="A26" s="29" t="s">
        <v>36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s="7" customFormat="1" ht="30" customHeight="1" x14ac:dyDescent="0.25">
      <c r="A27" s="28" t="s">
        <v>37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s="7" customFormat="1" x14ac:dyDescent="0.25">
      <c r="A28" s="28" t="s">
        <v>38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7" customFormat="1" ht="7.5" customHeight="1" x14ac:dyDescent="0.25"/>
    <row r="30" spans="1:14" s="7" customFormat="1" x14ac:dyDescent="0.25"/>
    <row r="31" spans="1:14" s="7" customFormat="1" x14ac:dyDescent="0.25"/>
    <row r="32" spans="1:14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</sheetData>
  <mergeCells count="15">
    <mergeCell ref="A28:N28"/>
    <mergeCell ref="A1:N1"/>
    <mergeCell ref="A19:N19"/>
    <mergeCell ref="A20:N20"/>
    <mergeCell ref="A21:N21"/>
    <mergeCell ref="A22:N22"/>
    <mergeCell ref="D2:N2"/>
    <mergeCell ref="A2:A3"/>
    <mergeCell ref="B2:B3"/>
    <mergeCell ref="C2:C3"/>
    <mergeCell ref="A23:N23"/>
    <mergeCell ref="A24:N24"/>
    <mergeCell ref="A25:N25"/>
    <mergeCell ref="A26:N26"/>
    <mergeCell ref="A27:N27"/>
  </mergeCells>
  <pageMargins left="0.11811023622047245" right="0.11811023622047245" top="0.35433070866141736" bottom="0.35433070866141736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="90" zoomScaleNormal="90" zoomScaleSheetLayoutView="90" workbookViewId="0">
      <selection activeCell="M15" sqref="M15"/>
    </sheetView>
  </sheetViews>
  <sheetFormatPr defaultRowHeight="15" x14ac:dyDescent="0.25"/>
  <cols>
    <col min="1" max="1" width="4.140625" style="1" customWidth="1"/>
    <col min="2" max="2" width="25.5703125" style="7" customWidth="1"/>
    <col min="3" max="3" width="39" style="1" customWidth="1"/>
    <col min="4" max="6" width="11.85546875" style="1" customWidth="1"/>
    <col min="7" max="7" width="11.42578125" style="1" customWidth="1"/>
    <col min="8" max="8" width="11.28515625" style="1" customWidth="1"/>
    <col min="9" max="16384" width="9.140625" style="1"/>
  </cols>
  <sheetData>
    <row r="1" spans="1:6" ht="67.5" customHeight="1" x14ac:dyDescent="0.25">
      <c r="A1" s="40" t="s">
        <v>72</v>
      </c>
      <c r="B1" s="40"/>
      <c r="C1" s="40"/>
      <c r="D1" s="40"/>
      <c r="E1" s="40"/>
      <c r="F1" s="40"/>
    </row>
    <row r="2" spans="1:6" ht="23.25" customHeight="1" x14ac:dyDescent="0.25"/>
    <row r="3" spans="1:6" ht="23.25" customHeight="1" x14ac:dyDescent="0.25">
      <c r="A3" s="38" t="s">
        <v>26</v>
      </c>
      <c r="B3" s="38" t="s">
        <v>1</v>
      </c>
      <c r="C3" s="38" t="s">
        <v>0</v>
      </c>
      <c r="D3" s="35" t="s">
        <v>46</v>
      </c>
      <c r="E3" s="36"/>
      <c r="F3" s="37"/>
    </row>
    <row r="4" spans="1:6" ht="18.75" customHeight="1" x14ac:dyDescent="0.25">
      <c r="A4" s="39"/>
      <c r="B4" s="39"/>
      <c r="C4" s="39"/>
      <c r="D4" s="11" t="s">
        <v>73</v>
      </c>
      <c r="E4" s="11" t="s">
        <v>74</v>
      </c>
      <c r="F4" s="11" t="s">
        <v>98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62.25" customHeight="1" x14ac:dyDescent="0.25">
      <c r="A6" s="45">
        <v>1</v>
      </c>
      <c r="B6" s="41" t="s">
        <v>12</v>
      </c>
      <c r="C6" s="4" t="s">
        <v>71</v>
      </c>
      <c r="D6" s="12">
        <v>0.5918693800462389</v>
      </c>
      <c r="E6" s="12">
        <v>0.60924262132724449</v>
      </c>
      <c r="F6" s="12">
        <v>0.6245737354297578</v>
      </c>
    </row>
    <row r="7" spans="1:6" ht="30" x14ac:dyDescent="0.25">
      <c r="A7" s="46"/>
      <c r="B7" s="42"/>
      <c r="C7" s="4" t="s">
        <v>59</v>
      </c>
      <c r="D7" s="12">
        <v>0.23798808623990117</v>
      </c>
      <c r="E7" s="12">
        <v>0.24497379049094312</v>
      </c>
      <c r="F7" s="12">
        <v>0.25113836434488651</v>
      </c>
    </row>
    <row r="8" spans="1:6" ht="30" x14ac:dyDescent="0.25">
      <c r="A8" s="47"/>
      <c r="B8" s="43"/>
      <c r="C8" s="4" t="s">
        <v>78</v>
      </c>
      <c r="D8" s="12">
        <v>0.62278199238529797</v>
      </c>
      <c r="E8" s="12">
        <v>0.64106261676618714</v>
      </c>
      <c r="F8" s="12">
        <v>0.65719445616883332</v>
      </c>
    </row>
    <row r="9" spans="1:6" ht="61.5" customHeight="1" x14ac:dyDescent="0.25">
      <c r="A9" s="45">
        <v>2</v>
      </c>
      <c r="B9" s="41" t="s">
        <v>13</v>
      </c>
      <c r="C9" s="4" t="s">
        <v>71</v>
      </c>
      <c r="D9" s="12">
        <v>1.8026333390650096</v>
      </c>
      <c r="E9" s="12">
        <v>1.8402645021928714</v>
      </c>
      <c r="F9" s="12">
        <v>1.8912724964817662</v>
      </c>
    </row>
    <row r="10" spans="1:6" ht="30" x14ac:dyDescent="0.25">
      <c r="A10" s="46"/>
      <c r="B10" s="42"/>
      <c r="C10" s="4" t="s">
        <v>59</v>
      </c>
      <c r="D10" s="12">
        <v>1.2022933905890347</v>
      </c>
      <c r="E10" s="12">
        <v>1.2283268599977759</v>
      </c>
      <c r="F10" s="12">
        <v>1.2633340290342019</v>
      </c>
    </row>
    <row r="11" spans="1:6" ht="30" x14ac:dyDescent="0.25">
      <c r="A11" s="47"/>
      <c r="B11" s="43"/>
      <c r="C11" s="4" t="s">
        <v>78</v>
      </c>
      <c r="D11" s="12">
        <v>0.64688975188645492</v>
      </c>
      <c r="E11" s="12">
        <v>0.65006259246752751</v>
      </c>
      <c r="F11" s="12">
        <v>0.65780560046694159</v>
      </c>
    </row>
    <row r="12" spans="1:6" ht="61.5" customHeight="1" x14ac:dyDescent="0.25">
      <c r="A12" s="45">
        <v>3</v>
      </c>
      <c r="B12" s="41" t="s">
        <v>14</v>
      </c>
      <c r="C12" s="4" t="s">
        <v>71</v>
      </c>
      <c r="D12" s="12">
        <v>0.60549728088875132</v>
      </c>
      <c r="E12" s="12">
        <v>0.62416725140881357</v>
      </c>
      <c r="F12" s="12">
        <v>0.64968802426991368</v>
      </c>
    </row>
    <row r="13" spans="1:6" ht="30" x14ac:dyDescent="0.25">
      <c r="A13" s="46"/>
      <c r="B13" s="42"/>
      <c r="C13" s="4" t="s">
        <v>59</v>
      </c>
      <c r="D13" s="12">
        <v>1.5597185231710637</v>
      </c>
      <c r="E13" s="12">
        <v>1.5529830813535512</v>
      </c>
      <c r="F13" s="12">
        <v>1.5209975951033736</v>
      </c>
    </row>
    <row r="14" spans="1:6" ht="30" x14ac:dyDescent="0.25">
      <c r="A14" s="47"/>
      <c r="B14" s="43"/>
      <c r="C14" s="4" t="s">
        <v>78</v>
      </c>
      <c r="D14" s="12">
        <v>1.7303282557282471</v>
      </c>
      <c r="E14" s="12">
        <v>1.6749989452241016</v>
      </c>
      <c r="F14" s="12">
        <v>1.60083995160671</v>
      </c>
    </row>
    <row r="15" spans="1:6" ht="60" customHeight="1" x14ac:dyDescent="0.25">
      <c r="A15" s="14">
        <v>4</v>
      </c>
      <c r="B15" s="13" t="s">
        <v>17</v>
      </c>
      <c r="C15" s="4" t="s">
        <v>66</v>
      </c>
      <c r="D15" s="12">
        <v>0.12112183013233842</v>
      </c>
      <c r="E15" s="12">
        <v>0.12200034796923558</v>
      </c>
      <c r="F15" s="12">
        <v>0.1229474016959955</v>
      </c>
    </row>
    <row r="16" spans="1:6" ht="75" customHeight="1" x14ac:dyDescent="0.25">
      <c r="A16" s="14">
        <v>5</v>
      </c>
      <c r="B16" s="13" t="s">
        <v>18</v>
      </c>
      <c r="C16" s="4" t="s">
        <v>66</v>
      </c>
      <c r="D16" s="12">
        <v>1.372739191932675</v>
      </c>
      <c r="E16" s="12">
        <v>1.3459975333040139</v>
      </c>
      <c r="F16" s="12">
        <v>1.3499476950499438</v>
      </c>
    </row>
    <row r="17" spans="1:6" ht="58.5" customHeight="1" x14ac:dyDescent="0.25">
      <c r="A17" s="14">
        <v>6</v>
      </c>
      <c r="B17" s="13" t="s">
        <v>19</v>
      </c>
      <c r="C17" s="4" t="s">
        <v>66</v>
      </c>
      <c r="D17" s="12">
        <v>0.36911371802682941</v>
      </c>
      <c r="E17" s="12">
        <v>0.35853065006372303</v>
      </c>
      <c r="F17" s="12">
        <v>0.35642436896905544</v>
      </c>
    </row>
    <row r="18" spans="1:6" ht="58.5" customHeight="1" x14ac:dyDescent="0.25">
      <c r="A18" s="14">
        <v>7</v>
      </c>
      <c r="B18" s="13" t="s">
        <v>20</v>
      </c>
      <c r="C18" s="4" t="s">
        <v>66</v>
      </c>
      <c r="D18" s="12">
        <v>0.40076126340445772</v>
      </c>
      <c r="E18" s="12">
        <v>0.41869110719162089</v>
      </c>
      <c r="F18" s="12">
        <v>0.4203405770024482</v>
      </c>
    </row>
    <row r="19" spans="1:6" ht="63" customHeight="1" x14ac:dyDescent="0.25">
      <c r="A19" s="17">
        <v>8</v>
      </c>
      <c r="B19" s="18" t="s">
        <v>21</v>
      </c>
      <c r="C19" s="4" t="s">
        <v>66</v>
      </c>
      <c r="D19" s="12">
        <v>2.7362639965037001</v>
      </c>
      <c r="E19" s="12">
        <v>2.7349977436490791</v>
      </c>
      <c r="F19" s="12">
        <v>2.7884057068250714</v>
      </c>
    </row>
    <row r="20" spans="1:6" ht="45" customHeight="1" x14ac:dyDescent="0.25">
      <c r="A20" s="48">
        <v>9</v>
      </c>
      <c r="B20" s="44" t="s">
        <v>24</v>
      </c>
      <c r="C20" s="4" t="s">
        <v>56</v>
      </c>
      <c r="D20" s="12">
        <v>1</v>
      </c>
      <c r="E20" s="12">
        <v>1.0006430711474326</v>
      </c>
      <c r="F20" s="12">
        <v>1.0006430711474326</v>
      </c>
    </row>
    <row r="21" spans="1:6" ht="32.25" customHeight="1" x14ac:dyDescent="0.25">
      <c r="A21" s="48"/>
      <c r="B21" s="44"/>
      <c r="C21" s="4" t="s">
        <v>57</v>
      </c>
      <c r="D21" s="12">
        <v>1</v>
      </c>
      <c r="E21" s="12">
        <v>1.0006430711474323</v>
      </c>
      <c r="F21" s="12">
        <v>1.0006430711474323</v>
      </c>
    </row>
    <row r="22" spans="1:6" ht="47.25" customHeight="1" x14ac:dyDescent="0.25">
      <c r="A22" s="48">
        <v>10</v>
      </c>
      <c r="B22" s="44" t="s">
        <v>47</v>
      </c>
      <c r="C22" s="4" t="s">
        <v>54</v>
      </c>
      <c r="D22" s="12">
        <v>1</v>
      </c>
      <c r="E22" s="12">
        <v>1.0542024675150357</v>
      </c>
      <c r="F22" s="12">
        <v>1.0797026921278237</v>
      </c>
    </row>
    <row r="23" spans="1:6" ht="31.5" hidden="1" customHeight="1" x14ac:dyDescent="0.25">
      <c r="A23" s="48"/>
      <c r="B23" s="44"/>
      <c r="C23" s="4" t="s">
        <v>55</v>
      </c>
      <c r="D23" s="12"/>
      <c r="E23" s="12"/>
      <c r="F23" s="12"/>
    </row>
    <row r="24" spans="1:6" ht="46.5" customHeight="1" x14ac:dyDescent="0.25">
      <c r="A24" s="15">
        <v>11</v>
      </c>
      <c r="B24" s="13" t="s">
        <v>23</v>
      </c>
      <c r="C24" s="4" t="s">
        <v>53</v>
      </c>
      <c r="D24" s="12">
        <v>1</v>
      </c>
      <c r="E24" s="12">
        <v>1.0018588682235112</v>
      </c>
      <c r="F24" s="12">
        <v>1.032281329039991</v>
      </c>
    </row>
    <row r="25" spans="1:6" ht="45" x14ac:dyDescent="0.25">
      <c r="A25" s="48">
        <v>12</v>
      </c>
      <c r="B25" s="44" t="s">
        <v>68</v>
      </c>
      <c r="C25" s="4" t="s">
        <v>60</v>
      </c>
      <c r="D25" s="12">
        <v>1</v>
      </c>
      <c r="E25" s="12">
        <v>1.0625886419456851</v>
      </c>
      <c r="F25" s="12">
        <v>1.0740237171953491</v>
      </c>
    </row>
    <row r="26" spans="1:6" ht="46.5" customHeight="1" x14ac:dyDescent="0.25">
      <c r="A26" s="48"/>
      <c r="B26" s="44"/>
      <c r="C26" s="4" t="s">
        <v>50</v>
      </c>
      <c r="D26" s="12">
        <v>1</v>
      </c>
      <c r="E26" s="12">
        <v>1.0658249525302914</v>
      </c>
      <c r="F26" s="12">
        <v>1.0805659936452698</v>
      </c>
    </row>
    <row r="27" spans="1:6" ht="48" customHeight="1" x14ac:dyDescent="0.25">
      <c r="A27" s="48"/>
      <c r="B27" s="44"/>
      <c r="C27" s="4" t="s">
        <v>70</v>
      </c>
      <c r="D27" s="12">
        <v>1</v>
      </c>
      <c r="E27" s="12">
        <v>1.0658249525302914</v>
      </c>
      <c r="F27" s="12">
        <v>1.0805659936452698</v>
      </c>
    </row>
    <row r="28" spans="1:6" ht="45" x14ac:dyDescent="0.25">
      <c r="A28" s="48"/>
      <c r="B28" s="44"/>
      <c r="C28" s="4" t="s">
        <v>69</v>
      </c>
      <c r="D28" s="12">
        <v>1</v>
      </c>
      <c r="E28" s="12">
        <v>1.0658249525302914</v>
      </c>
      <c r="F28" s="12">
        <v>1.0805659936452698</v>
      </c>
    </row>
  </sheetData>
  <mergeCells count="17">
    <mergeCell ref="A3:A4"/>
    <mergeCell ref="B3:B4"/>
    <mergeCell ref="C3:C4"/>
    <mergeCell ref="D3:F3"/>
    <mergeCell ref="A1:F1"/>
    <mergeCell ref="B6:B8"/>
    <mergeCell ref="A6:A8"/>
    <mergeCell ref="A9:A11"/>
    <mergeCell ref="B9:B11"/>
    <mergeCell ref="B12:B14"/>
    <mergeCell ref="A12:A14"/>
    <mergeCell ref="A25:A28"/>
    <mergeCell ref="B25:B28"/>
    <mergeCell ref="A22:A23"/>
    <mergeCell ref="B22:B23"/>
    <mergeCell ref="A20:A21"/>
    <mergeCell ref="B20:B21"/>
  </mergeCells>
  <pageMargins left="0.31496062992125984" right="0.19685039370078741" top="0.55118110236220474" bottom="0.35433070866141736" header="0.31496062992125984" footer="0.31496062992125984"/>
  <pageSetup paperSize="9" scale="94" orientation="portrait" r:id="rId1"/>
  <rowBreaks count="1" manualBreakCount="1"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норматив Услуги</vt:lpstr>
      <vt:lpstr>коэф вырав Услуги</vt:lpstr>
      <vt:lpstr>норматив Работы</vt:lpstr>
      <vt:lpstr>коэф вырав Работы</vt:lpstr>
      <vt:lpstr>'коэф вырав Работы'!Заголовки_для_печати</vt:lpstr>
      <vt:lpstr>'коэф вырав Услуги'!Заголовки_для_печати</vt:lpstr>
      <vt:lpstr>'норматив Работы'!Заголовки_для_печати</vt:lpstr>
      <vt:lpstr>'норматив Услуги'!Заголовки_для_печати</vt:lpstr>
      <vt:lpstr>'норматив Работы'!Область_печати</vt:lpstr>
      <vt:lpstr>'норматив Услуги'!Область_печати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Журавель Е.И.</dc:creator>
  <cp:lastModifiedBy>Воронкина Е.И.</cp:lastModifiedBy>
  <cp:lastPrinted>2018-02-27T09:23:49Z</cp:lastPrinted>
  <dcterms:created xsi:type="dcterms:W3CDTF">2016-05-05T14:37:42Z</dcterms:created>
  <dcterms:modified xsi:type="dcterms:W3CDTF">2018-04-23T09:13:49Z</dcterms:modified>
</cp:coreProperties>
</file>